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odrive\OneDrive\Klienci\KLIENCI 2019\Toastmasters Wrocław\"/>
    </mc:Choice>
  </mc:AlternateContent>
  <xr:revisionPtr revIDLastSave="0" documentId="8_{0888A05C-30F7-44A5-9156-35F52D03CE8A}" xr6:coauthVersionLast="47" xr6:coauthVersionMax="47" xr10:uidLastSave="{00000000-0000-0000-0000-000000000000}"/>
  <bookViews>
    <workbookView xWindow="-120" yWindow="-120" windowWidth="25440" windowHeight="15990" firstSheet="2" activeTab="2" xr2:uid="{5A1F8FDF-2AB1-47A4-8A18-3396DA781DE6}"/>
  </bookViews>
  <sheets>
    <sheet name="#STORYFILE™" sheetId="1" r:id="rId1"/>
    <sheet name="MOWA" sheetId="3" r:id="rId2"/>
    <sheet name="NARZĘDZIA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3" l="1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D96" i="3" l="1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C143" i="3" l="1"/>
  <c r="C144" i="3"/>
  <c r="D144" i="3"/>
  <c r="D14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jyzi</author>
  </authors>
  <commentList>
    <comment ref="B20" authorId="0" shapeId="0" xr:uid="{F032764E-0F7D-4697-ACC6-5AB053CF9A60}">
      <text>
        <r>
          <rPr>
            <b/>
            <sz val="9"/>
            <color indexed="81"/>
            <rFont val="Tahoma"/>
            <family val="2"/>
            <charset val="238"/>
          </rPr>
          <t>jyzi:</t>
        </r>
        <r>
          <rPr>
            <sz val="9"/>
            <color indexed="81"/>
            <rFont val="Tahoma"/>
            <family val="2"/>
            <charset val="238"/>
          </rPr>
          <t xml:space="preserve">
Cutting text. We saved 3 words and couple of seconds, saying the same :)
</t>
        </r>
      </text>
    </comment>
  </commentList>
</comments>
</file>

<file path=xl/sharedStrings.xml><?xml version="1.0" encoding="utf-8"?>
<sst xmlns="http://schemas.openxmlformats.org/spreadsheetml/2006/main" count="259" uniqueCount="233">
  <si>
    <t>LP</t>
  </si>
  <si>
    <t>Hasło</t>
  </si>
  <si>
    <t>Opis</t>
  </si>
  <si>
    <t>Zasoby</t>
  </si>
  <si>
    <t>Dlaczego</t>
  </si>
  <si>
    <t>Po co</t>
  </si>
  <si>
    <t>IT, Kijów</t>
  </si>
  <si>
    <t>Historia gościa z IT, którego nie wolno pokazywać innym</t>
  </si>
  <si>
    <t>Problemy z komunikacją, wulgarny język, brak szacunku</t>
  </si>
  <si>
    <t>Delta, sklep, japończyk</t>
  </si>
  <si>
    <t>Nawet w sklepie z kablami można robić z ludzi ambasadorów</t>
  </si>
  <si>
    <t>Podejście do klienta, szacunek, powtarzalność rytuałów</t>
  </si>
  <si>
    <t>Sklep z pierogami</t>
  </si>
  <si>
    <t>Nawet w sklepie z pierogami można robić z ludzi ambasadorów</t>
  </si>
  <si>
    <t>Jak słowa mają wpływ na sprzedaż, róznica w procentach kumuluje wyniki</t>
  </si>
  <si>
    <t>Początek mojej kariery</t>
  </si>
  <si>
    <t>Każdy może przemawiać, od informatyka do mówcy</t>
  </si>
  <si>
    <t>Julian sprzedaje książki</t>
  </si>
  <si>
    <t>Direct approach czasami działa najlepiej</t>
  </si>
  <si>
    <t>Nie warto kombinować, czasami warto zapytać wprost</t>
  </si>
  <si>
    <t>4 rząd, 12 od prawej</t>
  </si>
  <si>
    <t xml:space="preserve">Nie poznałem dziewczyny z Pełnej Mocy Jacka Walkiewicza; </t>
  </si>
  <si>
    <t>Budowanie relacji jest ważne, warto być "kind" dla wszystkich.</t>
  </si>
  <si>
    <t>Prezes mnie nie lubi</t>
  </si>
  <si>
    <t>SPOTKANIE Z PREZESEM, KTÓRY W TRAKCIE MENTORINGU MI POWIEDZIAŁ, ŻE TO, JAK SIĘ ZACHOWUJĘ, DYSKWALIFIKUJE MNIE &lt;- LIKEABILITY FACTOR</t>
  </si>
  <si>
    <t>Katowicka</t>
  </si>
  <si>
    <t>Udało się, udało! Co powiedzieli? Nic!</t>
  </si>
  <si>
    <t>Gdzie szukać historii, jak w pięć minut z wykresami dodać emocje</t>
  </si>
  <si>
    <t>Największe marzenie</t>
  </si>
  <si>
    <t>Ostrożnie definiuj własne marzenia; koniec jednej przygody jest początkiem drugiej</t>
  </si>
  <si>
    <t xml:space="preserve">Scott, Amundsen </t>
  </si>
  <si>
    <t>https://pl.wikipedia.org/wiki/Wyprawa_Amundsena_na_biegun_po%C5%82udniowy</t>
  </si>
  <si>
    <t>Liderstwo, technologie, poświęcenie, przygotowanie</t>
  </si>
  <si>
    <t>Wybieraj właściwe, sprawdzone rozwiązania.
Przygotowanie jest kluczem.
Dobra definicja celu jest niezmiernie ważna.
Powtarzalność, powtarzalność (15 miles march).
Życie jest kumulatywne (pojemniki na paliwo)</t>
  </si>
  <si>
    <t>Anteny na magazynie</t>
  </si>
  <si>
    <t>Budowanie zaufania to nie tylko umowa</t>
  </si>
  <si>
    <t>72% rehire rate</t>
  </si>
  <si>
    <t>Świadomość siebie i własnych wartości jest ważniejsza niż wiara</t>
  </si>
  <si>
    <t>Pracuję z najlepszymi na świecie</t>
  </si>
  <si>
    <t>Mistrzowie świata, którzy byli u mnie w domu</t>
  </si>
  <si>
    <t>Jaki jest Twój wyróżnik biznesowy, co wyróżnia Twoją firmę, dlaczego powinienem z Tobą pracować</t>
  </si>
  <si>
    <t>Wiosłuj</t>
  </si>
  <si>
    <t>Gdzie szukać inspiracji, czym się różni inspiracja od motywacji</t>
  </si>
  <si>
    <t>Najlepszy sprzedawca: skanery</t>
  </si>
  <si>
    <t>Historia sprzedawcy i paczki dla B.</t>
  </si>
  <si>
    <t>Warto zaczynać nieszablonowo, wartośc przygotowania</t>
  </si>
  <si>
    <t>Najlepszy sprzedawca: Darek</t>
  </si>
  <si>
    <t>Dzień dobry, panie Jurku, jak tam Lakersi?</t>
  </si>
  <si>
    <t>Warto zaczynać nieszablonowo, wartośc poznania drugiego człowieka, a nie tylko swojego produktu</t>
  </si>
  <si>
    <t>Rezultaty: od CEO pl do CEO Ameryki</t>
  </si>
  <si>
    <t>Spotkania co kwartał, teraz w Chile</t>
  </si>
  <si>
    <t>Nie trzeba być mówcą, by mocno skorzystać na umiejętnościach przemawiania</t>
  </si>
  <si>
    <t>Mamy te same produkty</t>
  </si>
  <si>
    <t>Różnica w cenie na skanerach = wszyscy mamy te same produkty, wygrywa UX w procesie sprzedaży</t>
  </si>
  <si>
    <t>Żyjemy w czasach, w których produkt czy usługa nie mają znaczenia, bo wszyscy oferują to samo</t>
  </si>
  <si>
    <t>tekst</t>
  </si>
  <si>
    <t>długość</t>
  </si>
  <si>
    <t>słowa</t>
  </si>
  <si>
    <t>CLUB</t>
  </si>
  <si>
    <t>My wife ASKED me a question</t>
  </si>
  <si>
    <t>Woah</t>
  </si>
  <si>
    <t>judging by your reaction you're from Toastmasters singles' club</t>
  </si>
  <si>
    <t>com'on guys, you're not married at all?</t>
  </si>
  <si>
    <t>last weekend Chuck Norris called me</t>
  </si>
  <si>
    <t>he asked for a couple of things</t>
  </si>
  <si>
    <t>how to be a tough guy</t>
  </si>
  <si>
    <t>and I told him the story</t>
  </si>
  <si>
    <t>and here goes 5 words</t>
  </si>
  <si>
    <t>My wife asked me a question</t>
  </si>
  <si>
    <t>he freaked out, he fainted</t>
  </si>
  <si>
    <t>so let me repeat it for you, right?</t>
  </si>
  <si>
    <t>my wife axed me a question</t>
  </si>
  <si>
    <t>and I survived to tell the story</t>
  </si>
  <si>
    <t>actually I survived to tell you how to survive</t>
  </si>
  <si>
    <t>a question from your spouse, from your girlfriend, from your God forbid wife</t>
  </si>
  <si>
    <t>there are 5 levels of questions</t>
  </si>
  <si>
    <t>question level 1</t>
  </si>
  <si>
    <t>question level 2</t>
  </si>
  <si>
    <t>question level 5</t>
  </si>
  <si>
    <t>why level 5?</t>
  </si>
  <si>
    <t>well, if 1 and 2 doesn't work why go to 3 or 4 when she can go directly to deadly level 5</t>
  </si>
  <si>
    <t>and let's start with the 1st one</t>
  </si>
  <si>
    <t>question level 1: that's your usual logical or emotional question</t>
  </si>
  <si>
    <t>logical:</t>
  </si>
  <si>
    <t>"where have you been last night?"</t>
  </si>
  <si>
    <t>emotional:</t>
  </si>
  <si>
    <t>"do you know how I feel?"</t>
  </si>
  <si>
    <t>and you deal with them in the usual way, you just answer</t>
  </si>
  <si>
    <t>to emotional "do you know how I feel?":</t>
  </si>
  <si>
    <t>"I know what you're feelin', I feel the same."</t>
  </si>
  <si>
    <t>and to logical, "where have you been last night?":</t>
  </si>
  <si>
    <t>"I know what you're feelin', I feel the same way."</t>
  </si>
  <si>
    <t>This should be good answer,</t>
  </si>
  <si>
    <t>but then she may go to level 2</t>
  </si>
  <si>
    <t>It's a little tricky, they look almost the same</t>
  </si>
  <si>
    <t>you need to pay attention</t>
  </si>
  <si>
    <t>logical and emotional</t>
  </si>
  <si>
    <t>what's the answer?</t>
  </si>
  <si>
    <t>you do not answer at all</t>
  </si>
  <si>
    <t>in fact, you're not supposed to answer</t>
  </si>
  <si>
    <t>so how to defend?</t>
  </si>
  <si>
    <t>there's only one way</t>
  </si>
  <si>
    <t>she asks the question</t>
  </si>
  <si>
    <t>you throw a random sentence and you run away</t>
  </si>
  <si>
    <t>you get the hell out of there</t>
  </si>
  <si>
    <t>here's an example:</t>
  </si>
  <si>
    <t>"uh, honey, those flowers look misplaced."</t>
  </si>
  <si>
    <t>now, the trick is you have to run real slow</t>
  </si>
  <si>
    <t>you have to run, but it has to look real slow (x2)</t>
  </si>
  <si>
    <t>why? You run because you want to get away</t>
  </si>
  <si>
    <t>and it has to look real slow</t>
  </si>
  <si>
    <t>because when she sees you running, she starts thinking</t>
  </si>
  <si>
    <t>and she throws a level 3 or 4 question at you</t>
  </si>
  <si>
    <t>"where the hell do you think you're going?"</t>
  </si>
  <si>
    <t>now we are men</t>
  </si>
  <si>
    <t>the question is obviously logical</t>
  </si>
  <si>
    <t>so we are obliged to answer</t>
  </si>
  <si>
    <t>"am, yy, aha, [parsk], aha, yeah"</t>
  </si>
  <si>
    <t>and then she moves to deadly level 5 question</t>
  </si>
  <si>
    <t>and a level 5 question kills you</t>
  </si>
  <si>
    <t>it's a process</t>
  </si>
  <si>
    <t>she asks a question</t>
  </si>
  <si>
    <t>she answers the question</t>
  </si>
  <si>
    <t>and then she gets mad at the answer</t>
  </si>
  <si>
    <t>now you might be thinking "all right, I'm not in the process, I'm safe."</t>
  </si>
  <si>
    <t>I've got two words for you:</t>
  </si>
  <si>
    <t>collateral damage</t>
  </si>
  <si>
    <t>you are dead, you just don't know about it yet</t>
  </si>
  <si>
    <t>some tourist there</t>
  </si>
  <si>
    <t>looking at you - poor fella</t>
  </si>
  <si>
    <t>and you're standing there with pulse, yeah, your heart is still going</t>
  </si>
  <si>
    <t>but you're dead</t>
  </si>
  <si>
    <t>and there's one defense, you can defend yourself</t>
  </si>
  <si>
    <t>in New Zealand there's this kind of Lambs, animals</t>
  </si>
  <si>
    <t>that have a special tactic</t>
  </si>
  <si>
    <t>when they see a threat, a predator come</t>
  </si>
  <si>
    <t>they play dead, they play DEAD</t>
  </si>
  <si>
    <t>they fall on the back</t>
  </si>
  <si>
    <t>all 4 feet up</t>
  </si>
  <si>
    <t>and they smell badly</t>
  </si>
  <si>
    <t>and that's the solution</t>
  </si>
  <si>
    <t>you get hit with a level 5 question</t>
  </si>
  <si>
    <t>you fall on your back</t>
  </si>
  <si>
    <t>all 4 up</t>
  </si>
  <si>
    <t>now pay attention - 4 up</t>
  </si>
  <si>
    <t>and you smell badly</t>
  </si>
  <si>
    <t>I say that's the easy part, yeah?</t>
  </si>
  <si>
    <t>we can do it</t>
  </si>
  <si>
    <t>day in and day out, we can smell badly</t>
  </si>
  <si>
    <t>you think she's leaving?</t>
  </si>
  <si>
    <t>oh nonono</t>
  </si>
  <si>
    <t>that's the woman</t>
  </si>
  <si>
    <t>she'll kick you a couple of times</t>
  </si>
  <si>
    <t>in the head</t>
  </si>
  <si>
    <t>in the liver</t>
  </si>
  <si>
    <t>in the groin</t>
  </si>
  <si>
    <t>just to make sure</t>
  </si>
  <si>
    <t>and then she will leave</t>
  </si>
  <si>
    <t>and that's what it's all about</t>
  </si>
  <si>
    <t>you're damaged, but you are alive</t>
  </si>
  <si>
    <t>you survived a level 5 question - good</t>
  </si>
  <si>
    <t>so we know level 1, level 2, level 5, we know how to handle this</t>
  </si>
  <si>
    <t>but gentlemen, and I'm talking to you</t>
  </si>
  <si>
    <t>the best what we, men, can do</t>
  </si>
  <si>
    <t>is to handle the ladies in a nice way</t>
  </si>
  <si>
    <t>we need to be good to them</t>
  </si>
  <si>
    <t>we need to take care for our spouses, for our friends, for our wives</t>
  </si>
  <si>
    <t>and when asked a question</t>
  </si>
  <si>
    <t>we just need to be honest</t>
  </si>
  <si>
    <t>this way when you'll be dying you won't even feel anything</t>
  </si>
  <si>
    <t>this'll be quick and painless</t>
  </si>
  <si>
    <t>RAZEM</t>
  </si>
  <si>
    <t>ŚREDNIA</t>
  </si>
  <si>
    <t>Here goes my speech text</t>
  </si>
  <si>
    <t>Tools</t>
  </si>
  <si>
    <t>TEXT</t>
  </si>
  <si>
    <t>EXAMPLE NOTES</t>
  </si>
  <si>
    <t>You-I ratio</t>
  </si>
  <si>
    <t>TALL</t>
  </si>
  <si>
    <t>Stage</t>
  </si>
  <si>
    <t>Pause</t>
  </si>
  <si>
    <t>Voice</t>
  </si>
  <si>
    <t>Connection</t>
  </si>
  <si>
    <t>Emotions</t>
  </si>
  <si>
    <t>Needs</t>
  </si>
  <si>
    <t>Kinestetic</t>
  </si>
  <si>
    <t>I'm going to tech you how to speak.</t>
  </si>
  <si>
    <t>This is example of BAD you-i ratio</t>
  </si>
  <si>
    <t>X</t>
  </si>
  <si>
    <t>You will learn how to speak.</t>
  </si>
  <si>
    <t>See how we moved from "I" to "you" ?</t>
  </si>
  <si>
    <t>O</t>
  </si>
  <si>
    <t>What can you learn from what your parents did?</t>
  </si>
  <si>
    <t>Examples of TALL sentences. More of them - better.</t>
  </si>
  <si>
    <t>T</t>
  </si>
  <si>
    <t>Go on, raise your hands now!</t>
  </si>
  <si>
    <t>A</t>
  </si>
  <si>
    <t>The usual speaker speaks 150 words per minute.</t>
  </si>
  <si>
    <t>Lrn</t>
  </si>
  <si>
    <t>I'm thirty six.</t>
  </si>
  <si>
    <t>Laugh buildup, part 1/3</t>
  </si>
  <si>
    <t>Lgh</t>
  </si>
  <si>
    <t>Pointing to myself.</t>
  </si>
  <si>
    <t>Some of you here are half this age.</t>
  </si>
  <si>
    <t>Part 2/3</t>
  </si>
  <si>
    <t>Pick someone young. Look in their general direction.</t>
  </si>
  <si>
    <r>
      <t xml:space="preserve">Some of you here are two </t>
    </r>
    <r>
      <rPr>
        <sz val="12"/>
        <color indexed="10"/>
        <rFont val="Calibri"/>
        <family val="2"/>
        <charset val="238"/>
      </rPr>
      <t>[…]</t>
    </r>
    <r>
      <rPr>
        <sz val="12"/>
        <color indexed="8"/>
        <rFont val="Calibri"/>
        <family val="2"/>
        <charset val="238"/>
      </rPr>
      <t xml:space="preserve"> or three times older.</t>
    </r>
  </si>
  <si>
    <t>Absurd comes here. If I'm 36, 3x36 = 108. Anyone here is 108?. Stage movement comes along and pauses as well. This sentence gave me big laughs at the Division level.</t>
  </si>
  <si>
    <t>Pick on someone old…and the older…</t>
  </si>
  <si>
    <t>We are all someone's children.</t>
  </si>
  <si>
    <t>Connection (this is common : you are someone's child, can't escape from this)</t>
  </si>
  <si>
    <r>
      <t xml:space="preserve">Therefore, we are happy when we see </t>
    </r>
    <r>
      <rPr>
        <b/>
        <sz val="11"/>
        <color indexed="20"/>
        <rFont val="Calibri"/>
        <family val="2"/>
        <charset val="238"/>
      </rPr>
      <t>our</t>
    </r>
    <r>
      <rPr>
        <sz val="11"/>
        <color indexed="20"/>
        <rFont val="Calibri"/>
        <family val="2"/>
        <charset val="238"/>
      </rPr>
      <t xml:space="preserve"> children.</t>
    </r>
  </si>
  <si>
    <t>Emotions, voice variety…</t>
  </si>
  <si>
    <t>emphasis on OUR</t>
  </si>
  <si>
    <t>happy</t>
  </si>
  <si>
    <t>We love to see them everyday.</t>
  </si>
  <si>
    <t>…and playing on certainity</t>
  </si>
  <si>
    <t>emphasisi on 'everyday'</t>
  </si>
  <si>
    <t>certainity</t>
  </si>
  <si>
    <r>
      <t xml:space="preserve">Therefore, we are happy when we see </t>
    </r>
    <r>
      <rPr>
        <b/>
        <sz val="11"/>
        <color indexed="17"/>
        <rFont val="Calibri"/>
        <family val="2"/>
        <charset val="238"/>
      </rPr>
      <t xml:space="preserve">our </t>
    </r>
    <r>
      <rPr>
        <sz val="11"/>
        <color indexed="17"/>
        <rFont val="Calibri"/>
        <family val="2"/>
        <charset val="238"/>
      </rPr>
      <t>children, […] everyday.</t>
    </r>
  </si>
  <si>
    <t>Same as above, just shorter, to cut some material</t>
  </si>
  <si>
    <r>
      <t xml:space="preserve">And then my son goes </t>
    </r>
    <r>
      <rPr>
        <sz val="11"/>
        <color indexed="17"/>
        <rFont val="Calibri"/>
        <family val="2"/>
        <charset val="238"/>
      </rPr>
      <t>to bed</t>
    </r>
    <r>
      <rPr>
        <sz val="11"/>
        <color indexed="8"/>
        <rFont val="Calibri"/>
        <family val="2"/>
        <charset val="238"/>
      </rPr>
      <t xml:space="preserve"> and I </t>
    </r>
    <r>
      <rPr>
        <b/>
        <sz val="11"/>
        <color indexed="8"/>
        <rFont val="Calibri"/>
        <family val="2"/>
        <charset val="238"/>
      </rPr>
      <t xml:space="preserve">stagger </t>
    </r>
    <r>
      <rPr>
        <sz val="11"/>
        <color indexed="8"/>
        <rFont val="Calibri"/>
        <family val="2"/>
        <charset val="238"/>
      </rPr>
      <t>upstairs to finish some work.</t>
    </r>
  </si>
  <si>
    <t>stage movement and vivid words create a scenery : my house, my son sleeping in his bed, me working upstairs</t>
  </si>
  <si>
    <t>slow motion, walking upstairs</t>
  </si>
  <si>
    <t>stagger</t>
  </si>
  <si>
    <r>
      <t xml:space="preserve">But the moon is full, shinning with salmon pink and the night's </t>
    </r>
    <r>
      <rPr>
        <b/>
        <sz val="11"/>
        <color indexed="8"/>
        <rFont val="Calibri"/>
        <family val="2"/>
        <charset val="238"/>
      </rPr>
      <t>beautifull.</t>
    </r>
  </si>
  <si>
    <t>Instead of working I start to watch the night in awe. Scene description takes you there with me.</t>
  </si>
  <si>
    <t>show the window, the moon
show awe (salmon pink)
smile (beautiful)</t>
  </si>
  <si>
    <t>emphasis on beautifull</t>
  </si>
  <si>
    <t>stage description</t>
  </si>
  <si>
    <r>
      <t xml:space="preserve">Think for a moment - if you were him, what'd you choose. Staying </t>
    </r>
    <r>
      <rPr>
        <sz val="11"/>
        <color indexed="17"/>
        <rFont val="Calibri"/>
        <family val="2"/>
        <charset val="238"/>
      </rPr>
      <t>in bed</t>
    </r>
    <r>
      <rPr>
        <sz val="11"/>
        <color indexed="8"/>
        <rFont val="Calibri"/>
        <family val="2"/>
        <charset val="238"/>
      </rPr>
      <t xml:space="preserve"> or […] talking with me?</t>
    </r>
  </si>
  <si>
    <t>To get you further into the story, I ask the question, make you think and…I'm giving you a ridiculous choice :)</t>
  </si>
  <si>
    <t>Ridiculous emphasis on 'talking with me'.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</si>
</sst>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2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4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3" borderId="0" xfId="3"/>
    <xf numFmtId="0" fontId="2" fillId="2" borderId="0" xfId="2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3" borderId="0" xfId="3" applyAlignment="1">
      <alignment wrapText="1"/>
    </xf>
    <xf numFmtId="0" fontId="2" fillId="2" borderId="0" xfId="2" applyAlignment="1">
      <alignment wrapText="1"/>
    </xf>
    <xf numFmtId="0" fontId="0" fillId="0" borderId="0" xfId="0" applyFont="1" applyAlignment="1">
      <alignment wrapText="1"/>
    </xf>
    <xf numFmtId="0" fontId="1" fillId="0" borderId="1" xfId="1" applyAlignment="1">
      <alignment horizontal="center" wrapText="1"/>
    </xf>
    <xf numFmtId="0" fontId="1" fillId="0" borderId="1" xfId="1" applyAlignment="1">
      <alignment horizontal="center"/>
    </xf>
    <xf numFmtId="0" fontId="18" fillId="0" borderId="0" xfId="0" applyFont="1"/>
    <xf numFmtId="0" fontId="18" fillId="4" borderId="0" xfId="0" applyFont="1" applyFill="1"/>
    <xf numFmtId="0" fontId="18" fillId="0" borderId="0" xfId="0" quotePrefix="1" applyFont="1"/>
  </cellXfs>
  <cellStyles count="5">
    <cellStyle name="Bad" xfId="3" builtinId="27"/>
    <cellStyle name="Good" xfId="2" builtinId="26"/>
    <cellStyle name="Heading 2" xfId="1" builtinId="17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l.wikipedia.org/wiki/Wyprawa_Amundsena_na_biegun_po%C5%82udniow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4B7A-082A-4501-8D08-356D56EAE375}">
  <dimension ref="A1:F19"/>
  <sheetViews>
    <sheetView zoomScale="130" zoomScaleNormal="130" workbookViewId="0">
      <pane xSplit="2" ySplit="1" topLeftCell="C2" activePane="bottomRight" state="frozen"/>
      <selection pane="bottomRight" activeCell="D4" sqref="D4"/>
      <selection pane="bottomLeft" activeCell="A2" sqref="A2"/>
      <selection pane="topRight" activeCell="C1" sqref="C1"/>
    </sheetView>
  </sheetViews>
  <sheetFormatPr defaultRowHeight="15"/>
  <cols>
    <col min="2" max="2" width="34.140625" bestFit="1" customWidth="1"/>
    <col min="3" max="3" width="61.42578125" customWidth="1"/>
    <col min="4" max="4" width="53.42578125" customWidth="1"/>
    <col min="5" max="5" width="91.28515625" customWidth="1"/>
    <col min="6" max="6" width="43.5703125" customWidth="1"/>
  </cols>
  <sheetData>
    <row r="1" spans="1:6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 t="s">
        <v>6</v>
      </c>
      <c r="C2" s="1" t="s">
        <v>7</v>
      </c>
      <c r="E2" t="s">
        <v>8</v>
      </c>
    </row>
    <row r="3" spans="1:6">
      <c r="A3">
        <v>2</v>
      </c>
      <c r="B3" t="s">
        <v>9</v>
      </c>
      <c r="C3" s="1" t="s">
        <v>10</v>
      </c>
      <c r="E3" t="s">
        <v>11</v>
      </c>
    </row>
    <row r="4" spans="1:6">
      <c r="A4">
        <v>3</v>
      </c>
      <c r="B4" t="s">
        <v>12</v>
      </c>
      <c r="C4" s="1" t="s">
        <v>13</v>
      </c>
      <c r="E4" t="s">
        <v>14</v>
      </c>
    </row>
    <row r="5" spans="1:6">
      <c r="A5">
        <v>4</v>
      </c>
      <c r="B5" s="2">
        <v>2008</v>
      </c>
      <c r="C5" s="1" t="s">
        <v>15</v>
      </c>
      <c r="E5" t="s">
        <v>16</v>
      </c>
    </row>
    <row r="6" spans="1:6">
      <c r="A6">
        <v>5</v>
      </c>
      <c r="B6" t="s">
        <v>17</v>
      </c>
      <c r="C6" s="1" t="s">
        <v>18</v>
      </c>
      <c r="E6" t="s">
        <v>19</v>
      </c>
    </row>
    <row r="7" spans="1:6">
      <c r="A7">
        <v>6</v>
      </c>
      <c r="B7" t="s">
        <v>20</v>
      </c>
      <c r="C7" s="1" t="s">
        <v>21</v>
      </c>
      <c r="E7" t="s">
        <v>22</v>
      </c>
    </row>
    <row r="8" spans="1:6" ht="45">
      <c r="A8">
        <v>7</v>
      </c>
      <c r="B8" t="s">
        <v>23</v>
      </c>
      <c r="C8" s="1" t="s">
        <v>24</v>
      </c>
      <c r="E8" t="s">
        <v>22</v>
      </c>
    </row>
    <row r="9" spans="1:6">
      <c r="A9">
        <v>8</v>
      </c>
      <c r="B9" t="s">
        <v>25</v>
      </c>
      <c r="C9" s="1" t="s">
        <v>26</v>
      </c>
      <c r="E9" t="s">
        <v>27</v>
      </c>
    </row>
    <row r="10" spans="1:6">
      <c r="A10">
        <v>9</v>
      </c>
      <c r="B10" t="s">
        <v>28</v>
      </c>
      <c r="C10" s="1"/>
      <c r="E10" t="s">
        <v>29</v>
      </c>
    </row>
    <row r="11" spans="1:6" ht="90">
      <c r="A11">
        <v>10</v>
      </c>
      <c r="B11" t="s">
        <v>30</v>
      </c>
      <c r="C11" s="1"/>
      <c r="D11" s="3" t="s">
        <v>31</v>
      </c>
      <c r="E11" t="s">
        <v>32</v>
      </c>
      <c r="F11" s="1" t="s">
        <v>33</v>
      </c>
    </row>
    <row r="12" spans="1:6">
      <c r="A12">
        <v>11</v>
      </c>
      <c r="B12" t="s">
        <v>34</v>
      </c>
      <c r="C12" s="1"/>
      <c r="E12" t="s">
        <v>35</v>
      </c>
    </row>
    <row r="13" spans="1:6">
      <c r="A13">
        <v>12</v>
      </c>
      <c r="B13" t="s">
        <v>36</v>
      </c>
      <c r="C13" s="1"/>
      <c r="E13" t="s">
        <v>37</v>
      </c>
    </row>
    <row r="14" spans="1:6">
      <c r="A14">
        <v>13</v>
      </c>
      <c r="B14" t="s">
        <v>38</v>
      </c>
      <c r="C14" s="1" t="s">
        <v>39</v>
      </c>
      <c r="E14" t="s">
        <v>40</v>
      </c>
    </row>
    <row r="15" spans="1:6">
      <c r="A15">
        <v>14</v>
      </c>
      <c r="B15" t="s">
        <v>41</v>
      </c>
      <c r="C15" s="1"/>
      <c r="E15" t="s">
        <v>42</v>
      </c>
    </row>
    <row r="16" spans="1:6">
      <c r="A16">
        <v>15</v>
      </c>
      <c r="B16" t="s">
        <v>43</v>
      </c>
      <c r="C16" s="1" t="s">
        <v>44</v>
      </c>
      <c r="E16" t="s">
        <v>45</v>
      </c>
    </row>
    <row r="17" spans="1:5">
      <c r="A17">
        <v>16</v>
      </c>
      <c r="B17" t="s">
        <v>46</v>
      </c>
      <c r="C17" s="1" t="s">
        <v>47</v>
      </c>
      <c r="E17" t="s">
        <v>48</v>
      </c>
    </row>
    <row r="18" spans="1:5">
      <c r="A18">
        <v>17</v>
      </c>
      <c r="B18" t="s">
        <v>49</v>
      </c>
      <c r="C18" s="1" t="s">
        <v>50</v>
      </c>
      <c r="E18" t="s">
        <v>51</v>
      </c>
    </row>
    <row r="19" spans="1:5" ht="30">
      <c r="A19">
        <v>18</v>
      </c>
      <c r="B19" t="s">
        <v>52</v>
      </c>
      <c r="C19" s="1" t="s">
        <v>53</v>
      </c>
      <c r="E19" t="s">
        <v>54</v>
      </c>
    </row>
  </sheetData>
  <hyperlinks>
    <hyperlink ref="D11" r:id="rId1" xr:uid="{76084BE4-EFEA-415A-9CD4-0565BDC454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7C5EA-2AA7-49B8-8F8F-D10AA463F943}">
  <dimension ref="B1:D144"/>
  <sheetViews>
    <sheetView zoomScaleNormal="100" workbookViewId="0">
      <selection activeCell="C31" sqref="C31"/>
    </sheetView>
  </sheetViews>
  <sheetFormatPr defaultRowHeight="15"/>
  <cols>
    <col min="1" max="1" width="7.140625" customWidth="1"/>
    <col min="2" max="2" width="138.140625" style="1" customWidth="1"/>
    <col min="3" max="3" width="39.7109375" customWidth="1"/>
    <col min="4" max="4" width="10.5703125" bestFit="1" customWidth="1"/>
  </cols>
  <sheetData>
    <row r="1" spans="2:4" ht="18" thickBot="1">
      <c r="B1" s="15" t="s">
        <v>55</v>
      </c>
      <c r="C1" s="16" t="s">
        <v>56</v>
      </c>
      <c r="D1" s="16" t="s">
        <v>57</v>
      </c>
    </row>
    <row r="2" spans="2:4" ht="15.75" thickTop="1">
      <c r="B2" s="17" t="s">
        <v>58</v>
      </c>
      <c r="C2">
        <f>IF(LEN(B2)=0," ",LEN(B2))</f>
        <v>4</v>
      </c>
      <c r="D2">
        <f>IF(LEN(TRIM(B2))=0," ",LEN(TRIM(B2))-LEN(SUBSTITUTE(B2," ",""))+1)</f>
        <v>1</v>
      </c>
    </row>
    <row r="3" spans="2:4">
      <c r="B3" s="17" t="s">
        <v>59</v>
      </c>
      <c r="C3">
        <f t="shared" ref="C3:C66" si="0">IF(LEN(B3)=0," ",LEN(B3))</f>
        <v>27</v>
      </c>
      <c r="D3">
        <f t="shared" ref="D3:D66" si="1">IF(LEN(TRIM(B3))=0," ",LEN(TRIM(B3))-LEN(SUBSTITUTE(B3," ",""))+1)</f>
        <v>6</v>
      </c>
    </row>
    <row r="4" spans="2:4">
      <c r="B4" s="17" t="s">
        <v>60</v>
      </c>
      <c r="C4">
        <f t="shared" si="0"/>
        <v>4</v>
      </c>
      <c r="D4">
        <f t="shared" si="1"/>
        <v>1</v>
      </c>
    </row>
    <row r="5" spans="2:4">
      <c r="B5" s="17" t="s">
        <v>61</v>
      </c>
      <c r="C5">
        <f t="shared" si="0"/>
        <v>63</v>
      </c>
      <c r="D5">
        <f t="shared" si="1"/>
        <v>9</v>
      </c>
    </row>
    <row r="6" spans="2:4">
      <c r="B6" s="17" t="s">
        <v>62</v>
      </c>
      <c r="C6">
        <f t="shared" si="0"/>
        <v>39</v>
      </c>
      <c r="D6">
        <f t="shared" si="1"/>
        <v>7</v>
      </c>
    </row>
    <row r="7" spans="2:4">
      <c r="B7" s="17" t="s">
        <v>63</v>
      </c>
      <c r="C7">
        <f t="shared" si="0"/>
        <v>35</v>
      </c>
      <c r="D7">
        <f t="shared" si="1"/>
        <v>6</v>
      </c>
    </row>
    <row r="8" spans="2:4">
      <c r="B8" s="17" t="s">
        <v>64</v>
      </c>
      <c r="C8">
        <f t="shared" si="0"/>
        <v>31</v>
      </c>
      <c r="D8">
        <f t="shared" si="1"/>
        <v>7</v>
      </c>
    </row>
    <row r="9" spans="2:4" ht="18" customHeight="1">
      <c r="B9" s="17" t="s">
        <v>65</v>
      </c>
      <c r="C9">
        <f t="shared" si="0"/>
        <v>21</v>
      </c>
      <c r="D9">
        <f t="shared" si="1"/>
        <v>6</v>
      </c>
    </row>
    <row r="10" spans="2:4" ht="28.5" customHeight="1">
      <c r="B10" s="17" t="s">
        <v>66</v>
      </c>
      <c r="C10">
        <f t="shared" si="0"/>
        <v>24</v>
      </c>
      <c r="D10">
        <f t="shared" si="1"/>
        <v>6</v>
      </c>
    </row>
    <row r="11" spans="2:4">
      <c r="B11" s="17" t="s">
        <v>67</v>
      </c>
      <c r="C11">
        <f t="shared" si="0"/>
        <v>21</v>
      </c>
      <c r="D11">
        <f t="shared" si="1"/>
        <v>5</v>
      </c>
    </row>
    <row r="12" spans="2:4">
      <c r="B12" s="17" t="s">
        <v>68</v>
      </c>
      <c r="C12">
        <f t="shared" si="0"/>
        <v>27</v>
      </c>
      <c r="D12">
        <f t="shared" si="1"/>
        <v>6</v>
      </c>
    </row>
    <row r="13" spans="2:4">
      <c r="B13" s="17" t="s">
        <v>69</v>
      </c>
      <c r="C13">
        <f t="shared" si="0"/>
        <v>26</v>
      </c>
      <c r="D13">
        <f t="shared" si="1"/>
        <v>5</v>
      </c>
    </row>
    <row r="14" spans="2:4">
      <c r="B14" s="17" t="s">
        <v>70</v>
      </c>
      <c r="C14">
        <f t="shared" si="0"/>
        <v>35</v>
      </c>
      <c r="D14">
        <f t="shared" si="1"/>
        <v>8</v>
      </c>
    </row>
    <row r="15" spans="2:4">
      <c r="B15" s="17" t="s">
        <v>71</v>
      </c>
      <c r="C15">
        <f t="shared" si="0"/>
        <v>26</v>
      </c>
      <c r="D15">
        <f t="shared" si="1"/>
        <v>6</v>
      </c>
    </row>
    <row r="16" spans="2:4">
      <c r="B16" s="17" t="s">
        <v>72</v>
      </c>
      <c r="C16">
        <f t="shared" si="0"/>
        <v>32</v>
      </c>
      <c r="D16">
        <f t="shared" si="1"/>
        <v>7</v>
      </c>
    </row>
    <row r="17" spans="2:4">
      <c r="B17" s="17" t="s">
        <v>73</v>
      </c>
      <c r="C17">
        <f t="shared" si="0"/>
        <v>46</v>
      </c>
      <c r="D17">
        <f t="shared" si="1"/>
        <v>9</v>
      </c>
    </row>
    <row r="18" spans="2:4">
      <c r="B18" s="17" t="s">
        <v>74</v>
      </c>
      <c r="C18">
        <f t="shared" si="0"/>
        <v>76</v>
      </c>
      <c r="D18">
        <f t="shared" si="1"/>
        <v>13</v>
      </c>
    </row>
    <row r="19" spans="2:4">
      <c r="B19" s="17"/>
      <c r="C19" t="str">
        <f t="shared" si="0"/>
        <v xml:space="preserve"> </v>
      </c>
      <c r="D19" t="str">
        <f t="shared" si="1"/>
        <v xml:space="preserve"> </v>
      </c>
    </row>
    <row r="20" spans="2:4">
      <c r="B20" s="18"/>
      <c r="C20" t="str">
        <f t="shared" si="0"/>
        <v xml:space="preserve"> </v>
      </c>
      <c r="D20" t="str">
        <f t="shared" si="1"/>
        <v xml:space="preserve"> </v>
      </c>
    </row>
    <row r="21" spans="2:4">
      <c r="B21" s="17" t="s">
        <v>75</v>
      </c>
      <c r="C21">
        <f t="shared" si="0"/>
        <v>31</v>
      </c>
      <c r="D21">
        <f t="shared" si="1"/>
        <v>6</v>
      </c>
    </row>
    <row r="22" spans="2:4">
      <c r="B22" s="17" t="s">
        <v>76</v>
      </c>
      <c r="C22">
        <f t="shared" si="0"/>
        <v>16</v>
      </c>
      <c r="D22">
        <f t="shared" si="1"/>
        <v>3</v>
      </c>
    </row>
    <row r="23" spans="2:4">
      <c r="B23" s="17" t="s">
        <v>77</v>
      </c>
      <c r="C23">
        <f t="shared" si="0"/>
        <v>16</v>
      </c>
      <c r="D23">
        <f t="shared" si="1"/>
        <v>3</v>
      </c>
    </row>
    <row r="24" spans="2:4">
      <c r="B24" s="17" t="s">
        <v>78</v>
      </c>
      <c r="C24">
        <f t="shared" si="0"/>
        <v>16</v>
      </c>
      <c r="D24">
        <f t="shared" si="1"/>
        <v>3</v>
      </c>
    </row>
    <row r="25" spans="2:4">
      <c r="B25" s="17" t="s">
        <v>79</v>
      </c>
      <c r="C25">
        <f t="shared" si="0"/>
        <v>12</v>
      </c>
      <c r="D25">
        <f t="shared" si="1"/>
        <v>3</v>
      </c>
    </row>
    <row r="26" spans="2:4">
      <c r="B26" s="17" t="s">
        <v>80</v>
      </c>
      <c r="C26">
        <f t="shared" si="0"/>
        <v>89</v>
      </c>
      <c r="D26">
        <f t="shared" si="1"/>
        <v>22</v>
      </c>
    </row>
    <row r="27" spans="2:4">
      <c r="B27" s="17"/>
      <c r="C27" t="str">
        <f t="shared" si="0"/>
        <v xml:space="preserve"> </v>
      </c>
      <c r="D27" t="str">
        <f t="shared" si="1"/>
        <v xml:space="preserve"> </v>
      </c>
    </row>
    <row r="28" spans="2:4">
      <c r="B28" s="17"/>
      <c r="C28" t="str">
        <f t="shared" si="0"/>
        <v xml:space="preserve"> </v>
      </c>
      <c r="D28" t="str">
        <f t="shared" si="1"/>
        <v xml:space="preserve"> </v>
      </c>
    </row>
    <row r="29" spans="2:4">
      <c r="B29" s="17"/>
      <c r="C29" t="str">
        <f t="shared" si="0"/>
        <v xml:space="preserve"> </v>
      </c>
      <c r="D29" t="str">
        <f t="shared" si="1"/>
        <v xml:space="preserve"> </v>
      </c>
    </row>
    <row r="30" spans="2:4">
      <c r="B30" s="18"/>
      <c r="C30" t="str">
        <f t="shared" si="0"/>
        <v xml:space="preserve"> </v>
      </c>
      <c r="D30" t="str">
        <f t="shared" si="1"/>
        <v xml:space="preserve"> </v>
      </c>
    </row>
    <row r="31" spans="2:4">
      <c r="B31" s="17" t="s">
        <v>81</v>
      </c>
      <c r="C31">
        <f t="shared" si="0"/>
        <v>32</v>
      </c>
      <c r="D31">
        <f t="shared" si="1"/>
        <v>7</v>
      </c>
    </row>
    <row r="32" spans="2:4">
      <c r="B32" s="17" t="s">
        <v>82</v>
      </c>
      <c r="C32">
        <f t="shared" si="0"/>
        <v>65</v>
      </c>
      <c r="D32">
        <f t="shared" si="1"/>
        <v>10</v>
      </c>
    </row>
    <row r="33" spans="2:4">
      <c r="B33" s="17" t="s">
        <v>83</v>
      </c>
      <c r="C33">
        <f t="shared" si="0"/>
        <v>8</v>
      </c>
      <c r="D33">
        <f t="shared" si="1"/>
        <v>1</v>
      </c>
    </row>
    <row r="34" spans="2:4">
      <c r="B34" s="19" t="s">
        <v>84</v>
      </c>
      <c r="C34">
        <f t="shared" si="0"/>
        <v>33</v>
      </c>
      <c r="D34">
        <f t="shared" si="1"/>
        <v>6</v>
      </c>
    </row>
    <row r="35" spans="2:4">
      <c r="B35" s="17" t="s">
        <v>85</v>
      </c>
      <c r="C35">
        <f t="shared" si="0"/>
        <v>10</v>
      </c>
      <c r="D35">
        <f t="shared" si="1"/>
        <v>1</v>
      </c>
    </row>
    <row r="36" spans="2:4">
      <c r="B36" s="17" t="s">
        <v>86</v>
      </c>
      <c r="C36">
        <f t="shared" si="0"/>
        <v>25</v>
      </c>
      <c r="D36">
        <f t="shared" si="1"/>
        <v>6</v>
      </c>
    </row>
    <row r="37" spans="2:4">
      <c r="B37" s="17" t="s">
        <v>87</v>
      </c>
      <c r="C37">
        <f t="shared" si="0"/>
        <v>56</v>
      </c>
      <c r="D37">
        <f t="shared" si="1"/>
        <v>12</v>
      </c>
    </row>
    <row r="38" spans="2:4">
      <c r="B38" s="17" t="s">
        <v>88</v>
      </c>
      <c r="C38">
        <f t="shared" si="0"/>
        <v>39</v>
      </c>
      <c r="D38">
        <f t="shared" si="1"/>
        <v>8</v>
      </c>
    </row>
    <row r="39" spans="2:4">
      <c r="B39" s="17" t="s">
        <v>89</v>
      </c>
      <c r="C39">
        <f t="shared" si="0"/>
        <v>46</v>
      </c>
      <c r="D39">
        <f t="shared" si="1"/>
        <v>9</v>
      </c>
    </row>
    <row r="40" spans="2:4">
      <c r="B40" s="17" t="s">
        <v>90</v>
      </c>
      <c r="C40">
        <f t="shared" si="0"/>
        <v>50</v>
      </c>
      <c r="D40">
        <f t="shared" si="1"/>
        <v>9</v>
      </c>
    </row>
    <row r="41" spans="2:4">
      <c r="B41" s="17" t="s">
        <v>91</v>
      </c>
      <c r="C41">
        <f t="shared" si="0"/>
        <v>50</v>
      </c>
      <c r="D41">
        <f t="shared" si="1"/>
        <v>10</v>
      </c>
    </row>
    <row r="42" spans="2:4">
      <c r="B42" s="17" t="s">
        <v>92</v>
      </c>
      <c r="C42">
        <f t="shared" si="0"/>
        <v>27</v>
      </c>
      <c r="D42">
        <f t="shared" si="1"/>
        <v>5</v>
      </c>
    </row>
    <row r="43" spans="2:4">
      <c r="B43" s="17"/>
      <c r="C43" t="str">
        <f t="shared" si="0"/>
        <v xml:space="preserve"> </v>
      </c>
      <c r="D43" t="str">
        <f t="shared" si="1"/>
        <v xml:space="preserve"> </v>
      </c>
    </row>
    <row r="44" spans="2:4">
      <c r="B44" s="17"/>
      <c r="C44" t="str">
        <f t="shared" si="0"/>
        <v xml:space="preserve"> </v>
      </c>
      <c r="D44" t="str">
        <f t="shared" si="1"/>
        <v xml:space="preserve"> </v>
      </c>
    </row>
    <row r="45" spans="2:4">
      <c r="B45" s="17"/>
      <c r="C45" t="str">
        <f t="shared" si="0"/>
        <v xml:space="preserve"> </v>
      </c>
      <c r="D45" t="str">
        <f t="shared" si="1"/>
        <v xml:space="preserve"> </v>
      </c>
    </row>
    <row r="46" spans="2:4">
      <c r="B46" s="17"/>
      <c r="C46" t="str">
        <f t="shared" si="0"/>
        <v xml:space="preserve"> </v>
      </c>
      <c r="D46" t="str">
        <f t="shared" si="1"/>
        <v xml:space="preserve"> </v>
      </c>
    </row>
    <row r="47" spans="2:4">
      <c r="B47" s="17"/>
      <c r="C47" t="str">
        <f t="shared" si="0"/>
        <v xml:space="preserve"> </v>
      </c>
      <c r="D47" t="str">
        <f t="shared" si="1"/>
        <v xml:space="preserve"> </v>
      </c>
    </row>
    <row r="48" spans="2:4">
      <c r="B48" s="18"/>
      <c r="C48" t="str">
        <f t="shared" si="0"/>
        <v xml:space="preserve"> </v>
      </c>
      <c r="D48" t="str">
        <f t="shared" si="1"/>
        <v xml:space="preserve"> </v>
      </c>
    </row>
    <row r="49" spans="2:4">
      <c r="B49" s="17" t="s">
        <v>93</v>
      </c>
      <c r="C49">
        <f t="shared" si="0"/>
        <v>30</v>
      </c>
      <c r="D49">
        <f t="shared" si="1"/>
        <v>8</v>
      </c>
    </row>
    <row r="50" spans="2:4">
      <c r="B50" s="17" t="s">
        <v>94</v>
      </c>
      <c r="C50">
        <f t="shared" si="0"/>
        <v>47</v>
      </c>
      <c r="D50">
        <f t="shared" si="1"/>
        <v>9</v>
      </c>
    </row>
    <row r="51" spans="2:4">
      <c r="B51" s="17" t="s">
        <v>95</v>
      </c>
      <c r="C51">
        <f t="shared" si="0"/>
        <v>25</v>
      </c>
      <c r="D51">
        <f t="shared" si="1"/>
        <v>5</v>
      </c>
    </row>
    <row r="52" spans="2:4">
      <c r="B52" s="17" t="s">
        <v>96</v>
      </c>
      <c r="C52">
        <f t="shared" si="0"/>
        <v>21</v>
      </c>
      <c r="D52">
        <f t="shared" si="1"/>
        <v>3</v>
      </c>
    </row>
    <row r="53" spans="2:4">
      <c r="B53" s="17" t="s">
        <v>85</v>
      </c>
      <c r="C53">
        <f t="shared" si="0"/>
        <v>10</v>
      </c>
      <c r="D53">
        <f t="shared" si="1"/>
        <v>1</v>
      </c>
    </row>
    <row r="54" spans="2:4">
      <c r="B54" s="17" t="s">
        <v>86</v>
      </c>
      <c r="C54">
        <f t="shared" si="0"/>
        <v>25</v>
      </c>
      <c r="D54">
        <f t="shared" si="1"/>
        <v>6</v>
      </c>
    </row>
    <row r="55" spans="2:4">
      <c r="B55" s="17" t="s">
        <v>83</v>
      </c>
      <c r="C55">
        <f t="shared" si="0"/>
        <v>8</v>
      </c>
      <c r="D55">
        <f t="shared" si="1"/>
        <v>1</v>
      </c>
    </row>
    <row r="56" spans="2:4">
      <c r="B56" s="17" t="s">
        <v>84</v>
      </c>
      <c r="C56">
        <f t="shared" si="0"/>
        <v>33</v>
      </c>
      <c r="D56">
        <f t="shared" si="1"/>
        <v>6</v>
      </c>
    </row>
    <row r="57" spans="2:4">
      <c r="B57" s="17" t="s">
        <v>97</v>
      </c>
      <c r="C57">
        <f t="shared" si="0"/>
        <v>18</v>
      </c>
      <c r="D57">
        <f t="shared" si="1"/>
        <v>3</v>
      </c>
    </row>
    <row r="58" spans="2:4">
      <c r="B58" s="17" t="s">
        <v>98</v>
      </c>
      <c r="C58">
        <f t="shared" si="0"/>
        <v>24</v>
      </c>
      <c r="D58">
        <f t="shared" si="1"/>
        <v>6</v>
      </c>
    </row>
    <row r="59" spans="2:4">
      <c r="B59" s="17" t="s">
        <v>99</v>
      </c>
      <c r="C59">
        <f t="shared" si="0"/>
        <v>38</v>
      </c>
      <c r="D59">
        <f t="shared" si="1"/>
        <v>7</v>
      </c>
    </row>
    <row r="60" spans="2:4">
      <c r="B60" s="17" t="s">
        <v>100</v>
      </c>
      <c r="C60">
        <f t="shared" si="0"/>
        <v>17</v>
      </c>
      <c r="D60">
        <f t="shared" si="1"/>
        <v>4</v>
      </c>
    </row>
    <row r="61" spans="2:4">
      <c r="B61" s="17" t="s">
        <v>101</v>
      </c>
      <c r="C61">
        <f t="shared" si="0"/>
        <v>20</v>
      </c>
      <c r="D61">
        <f t="shared" si="1"/>
        <v>4</v>
      </c>
    </row>
    <row r="62" spans="2:4">
      <c r="B62" s="17" t="s">
        <v>102</v>
      </c>
      <c r="C62">
        <f t="shared" si="0"/>
        <v>21</v>
      </c>
      <c r="D62">
        <f t="shared" si="1"/>
        <v>4</v>
      </c>
    </row>
    <row r="63" spans="2:4">
      <c r="B63" s="17" t="s">
        <v>103</v>
      </c>
      <c r="C63">
        <f t="shared" si="0"/>
        <v>44</v>
      </c>
      <c r="D63">
        <f t="shared" si="1"/>
        <v>9</v>
      </c>
    </row>
    <row r="64" spans="2:4">
      <c r="B64" s="17" t="s">
        <v>104</v>
      </c>
      <c r="C64">
        <f t="shared" si="0"/>
        <v>29</v>
      </c>
      <c r="D64">
        <f t="shared" si="1"/>
        <v>7</v>
      </c>
    </row>
    <row r="65" spans="2:4">
      <c r="B65" s="17"/>
      <c r="C65" t="str">
        <f t="shared" si="0"/>
        <v xml:space="preserve"> </v>
      </c>
      <c r="D65" t="str">
        <f t="shared" si="1"/>
        <v xml:space="preserve"> </v>
      </c>
    </row>
    <row r="66" spans="2:4">
      <c r="B66" s="18"/>
      <c r="C66" t="str">
        <f t="shared" si="0"/>
        <v xml:space="preserve"> </v>
      </c>
      <c r="D66" t="str">
        <f t="shared" si="1"/>
        <v xml:space="preserve"> </v>
      </c>
    </row>
    <row r="67" spans="2:4">
      <c r="B67" s="17" t="s">
        <v>105</v>
      </c>
      <c r="C67">
        <f t="shared" ref="C67:C96" si="2">IF(LEN(B67)=0," ",LEN(B67))</f>
        <v>18</v>
      </c>
      <c r="D67">
        <f t="shared" ref="D67:D96" si="3">IF(LEN(TRIM(B67))=0," ",LEN(TRIM(B67))-LEN(SUBSTITUTE(B67," ",""))+1)</f>
        <v>3</v>
      </c>
    </row>
    <row r="68" spans="2:4">
      <c r="B68" s="17" t="s">
        <v>86</v>
      </c>
      <c r="C68">
        <f t="shared" si="2"/>
        <v>25</v>
      </c>
      <c r="D68">
        <f t="shared" si="3"/>
        <v>6</v>
      </c>
    </row>
    <row r="69" spans="2:4">
      <c r="B69" s="17" t="s">
        <v>106</v>
      </c>
      <c r="C69">
        <f t="shared" si="2"/>
        <v>42</v>
      </c>
      <c r="D69">
        <f t="shared" si="3"/>
        <v>6</v>
      </c>
    </row>
    <row r="70" spans="2:4">
      <c r="B70" s="17" t="s">
        <v>107</v>
      </c>
      <c r="C70">
        <f t="shared" si="2"/>
        <v>43</v>
      </c>
      <c r="D70">
        <f t="shared" si="3"/>
        <v>10</v>
      </c>
    </row>
    <row r="71" spans="2:4">
      <c r="B71" s="17" t="s">
        <v>108</v>
      </c>
      <c r="C71">
        <f t="shared" si="2"/>
        <v>50</v>
      </c>
      <c r="D71">
        <f t="shared" si="3"/>
        <v>12</v>
      </c>
    </row>
    <row r="72" spans="2:4">
      <c r="B72" s="17" t="s">
        <v>109</v>
      </c>
      <c r="C72">
        <f t="shared" si="2"/>
        <v>41</v>
      </c>
      <c r="D72">
        <f t="shared" si="3"/>
        <v>9</v>
      </c>
    </row>
    <row r="73" spans="2:4">
      <c r="B73" s="17" t="s">
        <v>110</v>
      </c>
      <c r="C73">
        <f t="shared" si="2"/>
        <v>28</v>
      </c>
      <c r="D73">
        <f t="shared" si="3"/>
        <v>7</v>
      </c>
    </row>
    <row r="74" spans="2:4">
      <c r="B74" s="17" t="s">
        <v>111</v>
      </c>
      <c r="C74">
        <f t="shared" si="2"/>
        <v>54</v>
      </c>
      <c r="D74">
        <f t="shared" si="3"/>
        <v>9</v>
      </c>
    </row>
    <row r="75" spans="2:4">
      <c r="B75" s="17" t="s">
        <v>112</v>
      </c>
      <c r="C75">
        <f t="shared" si="2"/>
        <v>45</v>
      </c>
      <c r="D75">
        <f t="shared" si="3"/>
        <v>11</v>
      </c>
    </row>
    <row r="76" spans="2:4">
      <c r="B76" s="17" t="s">
        <v>113</v>
      </c>
      <c r="C76">
        <f t="shared" si="2"/>
        <v>43</v>
      </c>
      <c r="D76">
        <f t="shared" si="3"/>
        <v>8</v>
      </c>
    </row>
    <row r="77" spans="2:4">
      <c r="B77" s="17" t="s">
        <v>114</v>
      </c>
      <c r="C77">
        <f t="shared" si="2"/>
        <v>14</v>
      </c>
      <c r="D77">
        <f t="shared" si="3"/>
        <v>4</v>
      </c>
    </row>
    <row r="78" spans="2:4">
      <c r="B78" s="17" t="s">
        <v>115</v>
      </c>
      <c r="C78">
        <f t="shared" si="2"/>
        <v>33</v>
      </c>
      <c r="D78">
        <f t="shared" si="3"/>
        <v>5</v>
      </c>
    </row>
    <row r="79" spans="2:4">
      <c r="B79" s="17" t="s">
        <v>116</v>
      </c>
      <c r="C79">
        <f t="shared" si="2"/>
        <v>27</v>
      </c>
      <c r="D79">
        <f t="shared" si="3"/>
        <v>6</v>
      </c>
    </row>
    <row r="80" spans="2:4">
      <c r="B80" s="17" t="s">
        <v>117</v>
      </c>
      <c r="C80">
        <f t="shared" si="2"/>
        <v>33</v>
      </c>
      <c r="D80">
        <f t="shared" si="3"/>
        <v>6</v>
      </c>
    </row>
    <row r="81" spans="2:4">
      <c r="B81" s="17"/>
      <c r="C81" t="str">
        <f t="shared" si="2"/>
        <v xml:space="preserve"> </v>
      </c>
      <c r="D81" t="str">
        <f t="shared" si="3"/>
        <v xml:space="preserve"> </v>
      </c>
    </row>
    <row r="82" spans="2:4">
      <c r="B82" s="17"/>
      <c r="C82" t="str">
        <f t="shared" si="2"/>
        <v xml:space="preserve"> </v>
      </c>
      <c r="D82" t="str">
        <f t="shared" si="3"/>
        <v xml:space="preserve"> </v>
      </c>
    </row>
    <row r="83" spans="2:4">
      <c r="B83" s="17"/>
      <c r="C83" t="str">
        <f t="shared" si="2"/>
        <v xml:space="preserve"> </v>
      </c>
      <c r="D83" t="str">
        <f t="shared" si="3"/>
        <v xml:space="preserve"> </v>
      </c>
    </row>
    <row r="84" spans="2:4">
      <c r="B84" s="18"/>
      <c r="C84" t="str">
        <f t="shared" si="2"/>
        <v xml:space="preserve"> </v>
      </c>
      <c r="D84" t="str">
        <f t="shared" si="3"/>
        <v xml:space="preserve"> </v>
      </c>
    </row>
    <row r="85" spans="2:4">
      <c r="B85" s="17" t="s">
        <v>118</v>
      </c>
      <c r="C85">
        <f t="shared" si="2"/>
        <v>45</v>
      </c>
      <c r="D85">
        <f t="shared" si="3"/>
        <v>9</v>
      </c>
    </row>
    <row r="86" spans="2:4">
      <c r="B86" s="17" t="s">
        <v>119</v>
      </c>
      <c r="C86">
        <f t="shared" si="2"/>
        <v>32</v>
      </c>
      <c r="D86">
        <f t="shared" si="3"/>
        <v>7</v>
      </c>
    </row>
    <row r="87" spans="2:4">
      <c r="B87" s="17" t="s">
        <v>120</v>
      </c>
      <c r="C87">
        <f t="shared" si="2"/>
        <v>14</v>
      </c>
      <c r="D87">
        <f t="shared" si="3"/>
        <v>3</v>
      </c>
    </row>
    <row r="88" spans="2:4">
      <c r="B88" s="17" t="s">
        <v>121</v>
      </c>
      <c r="C88">
        <f t="shared" si="2"/>
        <v>19</v>
      </c>
      <c r="D88">
        <f t="shared" si="3"/>
        <v>4</v>
      </c>
    </row>
    <row r="89" spans="2:4">
      <c r="B89" s="17" t="s">
        <v>122</v>
      </c>
      <c r="C89">
        <f t="shared" si="2"/>
        <v>24</v>
      </c>
      <c r="D89">
        <f t="shared" si="3"/>
        <v>4</v>
      </c>
    </row>
    <row r="90" spans="2:4">
      <c r="B90" s="17" t="s">
        <v>123</v>
      </c>
      <c r="C90">
        <f t="shared" si="2"/>
        <v>35</v>
      </c>
      <c r="D90">
        <f t="shared" si="3"/>
        <v>8</v>
      </c>
    </row>
    <row r="91" spans="2:4">
      <c r="B91" s="17" t="s">
        <v>124</v>
      </c>
      <c r="C91">
        <f t="shared" si="2"/>
        <v>72</v>
      </c>
      <c r="D91">
        <f t="shared" si="3"/>
        <v>14</v>
      </c>
    </row>
    <row r="92" spans="2:4">
      <c r="B92" s="17" t="s">
        <v>125</v>
      </c>
      <c r="C92">
        <f t="shared" si="2"/>
        <v>27</v>
      </c>
      <c r="D92">
        <f t="shared" si="3"/>
        <v>6</v>
      </c>
    </row>
    <row r="93" spans="2:4">
      <c r="B93" s="17" t="s">
        <v>126</v>
      </c>
      <c r="C93">
        <f t="shared" si="2"/>
        <v>17</v>
      </c>
      <c r="D93">
        <f t="shared" si="3"/>
        <v>2</v>
      </c>
    </row>
    <row r="94" spans="2:4">
      <c r="B94" s="17" t="s">
        <v>127</v>
      </c>
      <c r="C94">
        <f t="shared" si="2"/>
        <v>46</v>
      </c>
      <c r="D94">
        <f t="shared" si="3"/>
        <v>10</v>
      </c>
    </row>
    <row r="95" spans="2:4">
      <c r="B95" s="17" t="s">
        <v>128</v>
      </c>
      <c r="C95">
        <f t="shared" si="2"/>
        <v>18</v>
      </c>
      <c r="D95">
        <f t="shared" si="3"/>
        <v>3</v>
      </c>
    </row>
    <row r="96" spans="2:4">
      <c r="B96" s="17" t="s">
        <v>129</v>
      </c>
      <c r="C96">
        <f t="shared" si="2"/>
        <v>27</v>
      </c>
      <c r="D96">
        <f t="shared" si="3"/>
        <v>6</v>
      </c>
    </row>
    <row r="97" spans="2:4">
      <c r="B97" s="17" t="s">
        <v>130</v>
      </c>
      <c r="C97">
        <f t="shared" ref="C97:C142" si="4">IF(LEN(B97)=0," ",LEN(B97))</f>
        <v>69</v>
      </c>
      <c r="D97">
        <f t="shared" ref="D97:D142" si="5">IF(LEN(TRIM(B97))=0," ",LEN(TRIM(B97))-LEN(SUBSTITUTE(B97," ",""))+1)</f>
        <v>12</v>
      </c>
    </row>
    <row r="98" spans="2:4">
      <c r="B98" s="17" t="s">
        <v>131</v>
      </c>
      <c r="C98">
        <f t="shared" si="4"/>
        <v>15</v>
      </c>
      <c r="D98">
        <f t="shared" si="5"/>
        <v>3</v>
      </c>
    </row>
    <row r="99" spans="2:4">
      <c r="B99" s="17" t="s">
        <v>132</v>
      </c>
      <c r="C99">
        <f t="shared" si="4"/>
        <v>48</v>
      </c>
      <c r="D99">
        <f t="shared" si="5"/>
        <v>8</v>
      </c>
    </row>
    <row r="100" spans="2:4">
      <c r="B100" s="18"/>
      <c r="C100" t="str">
        <f t="shared" si="4"/>
        <v xml:space="preserve"> </v>
      </c>
      <c r="D100" t="str">
        <f t="shared" si="5"/>
        <v xml:space="preserve"> </v>
      </c>
    </row>
    <row r="101" spans="2:4">
      <c r="B101" s="17" t="s">
        <v>133</v>
      </c>
      <c r="C101">
        <f t="shared" si="4"/>
        <v>50</v>
      </c>
      <c r="D101">
        <f t="shared" si="5"/>
        <v>9</v>
      </c>
    </row>
    <row r="102" spans="2:4">
      <c r="B102" s="17" t="s">
        <v>134</v>
      </c>
      <c r="C102">
        <f t="shared" si="4"/>
        <v>26</v>
      </c>
      <c r="D102">
        <f t="shared" si="5"/>
        <v>5</v>
      </c>
    </row>
    <row r="103" spans="2:4">
      <c r="B103" s="17" t="s">
        <v>135</v>
      </c>
      <c r="C103">
        <f t="shared" si="4"/>
        <v>39</v>
      </c>
      <c r="D103">
        <f t="shared" si="5"/>
        <v>8</v>
      </c>
    </row>
    <row r="104" spans="2:4">
      <c r="B104" s="17" t="s">
        <v>136</v>
      </c>
      <c r="C104">
        <f t="shared" si="4"/>
        <v>30</v>
      </c>
      <c r="D104">
        <f t="shared" si="5"/>
        <v>6</v>
      </c>
    </row>
    <row r="105" spans="2:4">
      <c r="B105" s="17" t="s">
        <v>137</v>
      </c>
      <c r="C105">
        <f t="shared" si="4"/>
        <v>21</v>
      </c>
      <c r="D105">
        <f t="shared" si="5"/>
        <v>5</v>
      </c>
    </row>
    <row r="106" spans="2:4">
      <c r="B106" s="17" t="s">
        <v>138</v>
      </c>
      <c r="C106">
        <f t="shared" si="4"/>
        <v>13</v>
      </c>
      <c r="D106">
        <f t="shared" si="5"/>
        <v>4</v>
      </c>
    </row>
    <row r="107" spans="2:4">
      <c r="B107" s="17" t="s">
        <v>139</v>
      </c>
      <c r="C107">
        <f t="shared" si="4"/>
        <v>20</v>
      </c>
      <c r="D107">
        <f t="shared" si="5"/>
        <v>4</v>
      </c>
    </row>
    <row r="108" spans="2:4">
      <c r="B108" s="17" t="s">
        <v>140</v>
      </c>
      <c r="C108">
        <f t="shared" si="4"/>
        <v>23</v>
      </c>
      <c r="D108">
        <f t="shared" si="5"/>
        <v>4</v>
      </c>
    </row>
    <row r="109" spans="2:4">
      <c r="B109" s="17" t="s">
        <v>141</v>
      </c>
      <c r="C109">
        <f t="shared" si="4"/>
        <v>35</v>
      </c>
      <c r="D109">
        <f t="shared" si="5"/>
        <v>8</v>
      </c>
    </row>
    <row r="110" spans="2:4">
      <c r="B110" s="17" t="s">
        <v>142</v>
      </c>
      <c r="C110">
        <f t="shared" si="4"/>
        <v>21</v>
      </c>
      <c r="D110">
        <f t="shared" si="5"/>
        <v>5</v>
      </c>
    </row>
    <row r="111" spans="2:4">
      <c r="B111" s="17" t="s">
        <v>143</v>
      </c>
      <c r="C111">
        <f t="shared" si="4"/>
        <v>8</v>
      </c>
      <c r="D111">
        <f t="shared" si="5"/>
        <v>3</v>
      </c>
    </row>
    <row r="112" spans="2:4">
      <c r="B112" s="17" t="s">
        <v>144</v>
      </c>
      <c r="C112">
        <f t="shared" si="4"/>
        <v>24</v>
      </c>
      <c r="D112">
        <f t="shared" si="5"/>
        <v>6</v>
      </c>
    </row>
    <row r="113" spans="2:4">
      <c r="B113" s="17" t="s">
        <v>145</v>
      </c>
      <c r="C113">
        <f t="shared" si="4"/>
        <v>19</v>
      </c>
      <c r="D113">
        <f t="shared" si="5"/>
        <v>4</v>
      </c>
    </row>
    <row r="114" spans="2:4">
      <c r="B114" s="17" t="s">
        <v>146</v>
      </c>
      <c r="C114">
        <f t="shared" si="4"/>
        <v>33</v>
      </c>
      <c r="D114">
        <f t="shared" si="5"/>
        <v>7</v>
      </c>
    </row>
    <row r="115" spans="2:4">
      <c r="B115" s="17" t="s">
        <v>147</v>
      </c>
      <c r="C115">
        <f t="shared" si="4"/>
        <v>12</v>
      </c>
      <c r="D115">
        <f t="shared" si="5"/>
        <v>4</v>
      </c>
    </row>
    <row r="116" spans="2:4">
      <c r="B116" s="17" t="s">
        <v>148</v>
      </c>
      <c r="C116">
        <f t="shared" si="4"/>
        <v>38</v>
      </c>
      <c r="D116">
        <f t="shared" si="5"/>
        <v>9</v>
      </c>
    </row>
    <row r="117" spans="2:4">
      <c r="B117" s="17" t="s">
        <v>149</v>
      </c>
      <c r="C117">
        <f t="shared" si="4"/>
        <v>24</v>
      </c>
      <c r="D117">
        <f t="shared" si="5"/>
        <v>4</v>
      </c>
    </row>
    <row r="118" spans="2:4">
      <c r="B118" s="17" t="s">
        <v>150</v>
      </c>
      <c r="C118">
        <f t="shared" si="4"/>
        <v>9</v>
      </c>
      <c r="D118">
        <f t="shared" si="5"/>
        <v>2</v>
      </c>
    </row>
    <row r="119" spans="2:4">
      <c r="B119" s="17" t="s">
        <v>151</v>
      </c>
      <c r="C119">
        <f t="shared" si="4"/>
        <v>16</v>
      </c>
      <c r="D119">
        <f t="shared" si="5"/>
        <v>3</v>
      </c>
    </row>
    <row r="120" spans="2:4">
      <c r="B120" s="17" t="s">
        <v>152</v>
      </c>
      <c r="C120">
        <f t="shared" si="4"/>
        <v>33</v>
      </c>
      <c r="D120">
        <f t="shared" si="5"/>
        <v>7</v>
      </c>
    </row>
    <row r="121" spans="2:4">
      <c r="B121" s="17" t="s">
        <v>153</v>
      </c>
      <c r="C121">
        <f t="shared" si="4"/>
        <v>11</v>
      </c>
      <c r="D121">
        <f t="shared" si="5"/>
        <v>3</v>
      </c>
    </row>
    <row r="122" spans="2:4">
      <c r="B122" s="17" t="s">
        <v>154</v>
      </c>
      <c r="C122">
        <f t="shared" si="4"/>
        <v>12</v>
      </c>
      <c r="D122">
        <f t="shared" si="5"/>
        <v>3</v>
      </c>
    </row>
    <row r="123" spans="2:4">
      <c r="B123" s="17" t="s">
        <v>155</v>
      </c>
      <c r="C123">
        <f t="shared" si="4"/>
        <v>12</v>
      </c>
      <c r="D123">
        <f t="shared" si="5"/>
        <v>3</v>
      </c>
    </row>
    <row r="124" spans="2:4">
      <c r="B124" s="17" t="s">
        <v>156</v>
      </c>
      <c r="C124">
        <f t="shared" si="4"/>
        <v>17</v>
      </c>
      <c r="D124">
        <f t="shared" si="5"/>
        <v>4</v>
      </c>
    </row>
    <row r="125" spans="2:4">
      <c r="B125" s="17" t="s">
        <v>157</v>
      </c>
      <c r="C125">
        <f t="shared" si="4"/>
        <v>23</v>
      </c>
      <c r="D125">
        <f t="shared" si="5"/>
        <v>5</v>
      </c>
    </row>
    <row r="126" spans="2:4">
      <c r="B126" s="17" t="s">
        <v>158</v>
      </c>
      <c r="C126">
        <f t="shared" si="4"/>
        <v>30</v>
      </c>
      <c r="D126">
        <f t="shared" si="5"/>
        <v>6</v>
      </c>
    </row>
    <row r="127" spans="2:4">
      <c r="B127" s="17" t="s">
        <v>159</v>
      </c>
      <c r="C127">
        <f t="shared" si="4"/>
        <v>33</v>
      </c>
      <c r="D127">
        <f t="shared" si="5"/>
        <v>6</v>
      </c>
    </row>
    <row r="128" spans="2:4">
      <c r="B128" s="17" t="s">
        <v>160</v>
      </c>
      <c r="C128">
        <f t="shared" si="4"/>
        <v>38</v>
      </c>
      <c r="D128">
        <f t="shared" si="5"/>
        <v>8</v>
      </c>
    </row>
    <row r="129" spans="2:4">
      <c r="B129" s="18"/>
      <c r="C129" t="str">
        <f t="shared" si="4"/>
        <v xml:space="preserve"> </v>
      </c>
      <c r="D129" t="str">
        <f t="shared" si="5"/>
        <v xml:space="preserve"> </v>
      </c>
    </row>
    <row r="130" spans="2:4">
      <c r="B130" s="17" t="s">
        <v>161</v>
      </c>
      <c r="C130">
        <f t="shared" si="4"/>
        <v>64</v>
      </c>
      <c r="D130">
        <f t="shared" si="5"/>
        <v>15</v>
      </c>
    </row>
    <row r="131" spans="2:4">
      <c r="B131" s="17" t="s">
        <v>162</v>
      </c>
      <c r="C131">
        <f t="shared" si="4"/>
        <v>37</v>
      </c>
      <c r="D131">
        <f t="shared" si="5"/>
        <v>7</v>
      </c>
    </row>
    <row r="132" spans="2:4">
      <c r="B132" s="17" t="s">
        <v>163</v>
      </c>
      <c r="C132">
        <f t="shared" si="4"/>
        <v>29</v>
      </c>
      <c r="D132">
        <f t="shared" si="5"/>
        <v>7</v>
      </c>
    </row>
    <row r="133" spans="2:4">
      <c r="B133" s="17" t="s">
        <v>164</v>
      </c>
      <c r="C133">
        <f t="shared" si="4"/>
        <v>37</v>
      </c>
      <c r="D133">
        <f t="shared" si="5"/>
        <v>9</v>
      </c>
    </row>
    <row r="134" spans="2:4">
      <c r="B134" s="17" t="s">
        <v>165</v>
      </c>
      <c r="C134">
        <f t="shared" si="4"/>
        <v>26</v>
      </c>
      <c r="D134">
        <f t="shared" si="5"/>
        <v>7</v>
      </c>
    </row>
    <row r="135" spans="2:4">
      <c r="B135" s="17" t="s">
        <v>166</v>
      </c>
      <c r="C135">
        <f t="shared" si="4"/>
        <v>68</v>
      </c>
      <c r="D135">
        <f t="shared" si="5"/>
        <v>14</v>
      </c>
    </row>
    <row r="136" spans="2:4">
      <c r="B136" s="17" t="s">
        <v>167</v>
      </c>
      <c r="C136">
        <f t="shared" si="4"/>
        <v>25</v>
      </c>
      <c r="D136">
        <f t="shared" si="5"/>
        <v>5</v>
      </c>
    </row>
    <row r="137" spans="2:4">
      <c r="B137" s="17" t="s">
        <v>168</v>
      </c>
      <c r="C137">
        <f t="shared" si="4"/>
        <v>25</v>
      </c>
      <c r="D137">
        <f t="shared" si="5"/>
        <v>6</v>
      </c>
    </row>
    <row r="138" spans="2:4">
      <c r="B138" s="17" t="s">
        <v>169</v>
      </c>
      <c r="C138">
        <f t="shared" si="4"/>
        <v>58</v>
      </c>
      <c r="D138">
        <f t="shared" si="5"/>
        <v>11</v>
      </c>
    </row>
    <row r="139" spans="2:4">
      <c r="B139" s="17" t="s">
        <v>170</v>
      </c>
      <c r="C139">
        <f t="shared" si="4"/>
        <v>29</v>
      </c>
      <c r="D139">
        <f t="shared" si="5"/>
        <v>5</v>
      </c>
    </row>
    <row r="140" spans="2:4">
      <c r="B140" s="17"/>
      <c r="C140" t="str">
        <f t="shared" si="4"/>
        <v xml:space="preserve"> </v>
      </c>
      <c r="D140" t="str">
        <f t="shared" si="5"/>
        <v xml:space="preserve"> </v>
      </c>
    </row>
    <row r="141" spans="2:4">
      <c r="B141" s="17"/>
      <c r="C141" t="str">
        <f t="shared" si="4"/>
        <v xml:space="preserve"> </v>
      </c>
      <c r="D141" t="str">
        <f t="shared" si="5"/>
        <v xml:space="preserve"> </v>
      </c>
    </row>
    <row r="142" spans="2:4">
      <c r="B142" s="18"/>
      <c r="C142" t="str">
        <f t="shared" si="4"/>
        <v xml:space="preserve"> </v>
      </c>
      <c r="D142" t="str">
        <f t="shared" si="5"/>
        <v xml:space="preserve"> </v>
      </c>
    </row>
    <row r="143" spans="2:4">
      <c r="B143" s="1" t="s">
        <v>171</v>
      </c>
      <c r="C143">
        <f>SUM(C2:C142)</f>
        <v>3640</v>
      </c>
      <c r="D143">
        <f>SUM(D1:D142)</f>
        <v>747</v>
      </c>
    </row>
    <row r="144" spans="2:4">
      <c r="B144" s="1" t="s">
        <v>172</v>
      </c>
      <c r="C144">
        <f>AVERAGE(C2:C142)</f>
        <v>30.847457627118644</v>
      </c>
      <c r="D144">
        <f>AVERAGE(D2:D142)</f>
        <v>6.3305084745762707</v>
      </c>
    </row>
  </sheetData>
  <conditionalFormatting sqref="C2:C142 C144:D14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{830AD7A8-4A54-4F7B-8EB1-5A8EB759BBCB}</x14:id>
        </ext>
      </extLst>
    </cfRule>
  </conditionalFormatting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0AD7A8-4A54-4F7B-8EB1-5A8EB759BB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C2:C142 C144:D144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A3D2-BE26-49CB-B9CD-03BE16F6A695}">
  <dimension ref="A1:L24"/>
  <sheetViews>
    <sheetView tabSelected="1" workbookViewId="0">
      <selection activeCell="B17" sqref="B17"/>
    </sheetView>
  </sheetViews>
  <sheetFormatPr defaultRowHeight="15"/>
  <cols>
    <col min="1" max="1" width="8.85546875" customWidth="1"/>
    <col min="2" max="2" width="44.7109375" customWidth="1"/>
    <col min="3" max="3" width="47.7109375" bestFit="1" customWidth="1"/>
    <col min="4" max="4" width="10.140625" bestFit="1" customWidth="1"/>
    <col min="6" max="6" width="23.7109375" customWidth="1"/>
    <col min="8" max="8" width="21.7109375" bestFit="1" customWidth="1"/>
    <col min="257" max="257" width="8.85546875" customWidth="1"/>
    <col min="258" max="258" width="44.7109375" customWidth="1"/>
    <col min="259" max="259" width="47.7109375" bestFit="1" customWidth="1"/>
    <col min="260" max="260" width="10.140625" bestFit="1" customWidth="1"/>
    <col min="262" max="262" width="23.7109375" customWidth="1"/>
    <col min="264" max="264" width="21.7109375" bestFit="1" customWidth="1"/>
    <col min="513" max="513" width="8.85546875" customWidth="1"/>
    <col min="514" max="514" width="44.7109375" customWidth="1"/>
    <col min="515" max="515" width="47.7109375" bestFit="1" customWidth="1"/>
    <col min="516" max="516" width="10.140625" bestFit="1" customWidth="1"/>
    <col min="518" max="518" width="23.7109375" customWidth="1"/>
    <col min="520" max="520" width="21.7109375" bestFit="1" customWidth="1"/>
    <col min="769" max="769" width="8.85546875" customWidth="1"/>
    <col min="770" max="770" width="44.7109375" customWidth="1"/>
    <col min="771" max="771" width="47.7109375" bestFit="1" customWidth="1"/>
    <col min="772" max="772" width="10.140625" bestFit="1" customWidth="1"/>
    <col min="774" max="774" width="23.7109375" customWidth="1"/>
    <col min="776" max="776" width="21.7109375" bestFit="1" customWidth="1"/>
    <col min="1025" max="1025" width="8.85546875" customWidth="1"/>
    <col min="1026" max="1026" width="44.7109375" customWidth="1"/>
    <col min="1027" max="1027" width="47.7109375" bestFit="1" customWidth="1"/>
    <col min="1028" max="1028" width="10.140625" bestFit="1" customWidth="1"/>
    <col min="1030" max="1030" width="23.7109375" customWidth="1"/>
    <col min="1032" max="1032" width="21.7109375" bestFit="1" customWidth="1"/>
    <col min="1281" max="1281" width="8.85546875" customWidth="1"/>
    <col min="1282" max="1282" width="44.7109375" customWidth="1"/>
    <col min="1283" max="1283" width="47.7109375" bestFit="1" customWidth="1"/>
    <col min="1284" max="1284" width="10.140625" bestFit="1" customWidth="1"/>
    <col min="1286" max="1286" width="23.7109375" customWidth="1"/>
    <col min="1288" max="1288" width="21.7109375" bestFit="1" customWidth="1"/>
    <col min="1537" max="1537" width="8.85546875" customWidth="1"/>
    <col min="1538" max="1538" width="44.7109375" customWidth="1"/>
    <col min="1539" max="1539" width="47.7109375" bestFit="1" customWidth="1"/>
    <col min="1540" max="1540" width="10.140625" bestFit="1" customWidth="1"/>
    <col min="1542" max="1542" width="23.7109375" customWidth="1"/>
    <col min="1544" max="1544" width="21.7109375" bestFit="1" customWidth="1"/>
    <col min="1793" max="1793" width="8.85546875" customWidth="1"/>
    <col min="1794" max="1794" width="44.7109375" customWidth="1"/>
    <col min="1795" max="1795" width="47.7109375" bestFit="1" customWidth="1"/>
    <col min="1796" max="1796" width="10.140625" bestFit="1" customWidth="1"/>
    <col min="1798" max="1798" width="23.7109375" customWidth="1"/>
    <col min="1800" max="1800" width="21.7109375" bestFit="1" customWidth="1"/>
    <col min="2049" max="2049" width="8.85546875" customWidth="1"/>
    <col min="2050" max="2050" width="44.7109375" customWidth="1"/>
    <col min="2051" max="2051" width="47.7109375" bestFit="1" customWidth="1"/>
    <col min="2052" max="2052" width="10.140625" bestFit="1" customWidth="1"/>
    <col min="2054" max="2054" width="23.7109375" customWidth="1"/>
    <col min="2056" max="2056" width="21.7109375" bestFit="1" customWidth="1"/>
    <col min="2305" max="2305" width="8.85546875" customWidth="1"/>
    <col min="2306" max="2306" width="44.7109375" customWidth="1"/>
    <col min="2307" max="2307" width="47.7109375" bestFit="1" customWidth="1"/>
    <col min="2308" max="2308" width="10.140625" bestFit="1" customWidth="1"/>
    <col min="2310" max="2310" width="23.7109375" customWidth="1"/>
    <col min="2312" max="2312" width="21.7109375" bestFit="1" customWidth="1"/>
    <col min="2561" max="2561" width="8.85546875" customWidth="1"/>
    <col min="2562" max="2562" width="44.7109375" customWidth="1"/>
    <col min="2563" max="2563" width="47.7109375" bestFit="1" customWidth="1"/>
    <col min="2564" max="2564" width="10.140625" bestFit="1" customWidth="1"/>
    <col min="2566" max="2566" width="23.7109375" customWidth="1"/>
    <col min="2568" max="2568" width="21.7109375" bestFit="1" customWidth="1"/>
    <col min="2817" max="2817" width="8.85546875" customWidth="1"/>
    <col min="2818" max="2818" width="44.7109375" customWidth="1"/>
    <col min="2819" max="2819" width="47.7109375" bestFit="1" customWidth="1"/>
    <col min="2820" max="2820" width="10.140625" bestFit="1" customWidth="1"/>
    <col min="2822" max="2822" width="23.7109375" customWidth="1"/>
    <col min="2824" max="2824" width="21.7109375" bestFit="1" customWidth="1"/>
    <col min="3073" max="3073" width="8.85546875" customWidth="1"/>
    <col min="3074" max="3074" width="44.7109375" customWidth="1"/>
    <col min="3075" max="3075" width="47.7109375" bestFit="1" customWidth="1"/>
    <col min="3076" max="3076" width="10.140625" bestFit="1" customWidth="1"/>
    <col min="3078" max="3078" width="23.7109375" customWidth="1"/>
    <col min="3080" max="3080" width="21.7109375" bestFit="1" customWidth="1"/>
    <col min="3329" max="3329" width="8.85546875" customWidth="1"/>
    <col min="3330" max="3330" width="44.7109375" customWidth="1"/>
    <col min="3331" max="3331" width="47.7109375" bestFit="1" customWidth="1"/>
    <col min="3332" max="3332" width="10.140625" bestFit="1" customWidth="1"/>
    <col min="3334" max="3334" width="23.7109375" customWidth="1"/>
    <col min="3336" max="3336" width="21.7109375" bestFit="1" customWidth="1"/>
    <col min="3585" max="3585" width="8.85546875" customWidth="1"/>
    <col min="3586" max="3586" width="44.7109375" customWidth="1"/>
    <col min="3587" max="3587" width="47.7109375" bestFit="1" customWidth="1"/>
    <col min="3588" max="3588" width="10.140625" bestFit="1" customWidth="1"/>
    <col min="3590" max="3590" width="23.7109375" customWidth="1"/>
    <col min="3592" max="3592" width="21.7109375" bestFit="1" customWidth="1"/>
    <col min="3841" max="3841" width="8.85546875" customWidth="1"/>
    <col min="3842" max="3842" width="44.7109375" customWidth="1"/>
    <col min="3843" max="3843" width="47.7109375" bestFit="1" customWidth="1"/>
    <col min="3844" max="3844" width="10.140625" bestFit="1" customWidth="1"/>
    <col min="3846" max="3846" width="23.7109375" customWidth="1"/>
    <col min="3848" max="3848" width="21.7109375" bestFit="1" customWidth="1"/>
    <col min="4097" max="4097" width="8.85546875" customWidth="1"/>
    <col min="4098" max="4098" width="44.7109375" customWidth="1"/>
    <col min="4099" max="4099" width="47.7109375" bestFit="1" customWidth="1"/>
    <col min="4100" max="4100" width="10.140625" bestFit="1" customWidth="1"/>
    <col min="4102" max="4102" width="23.7109375" customWidth="1"/>
    <col min="4104" max="4104" width="21.7109375" bestFit="1" customWidth="1"/>
    <col min="4353" max="4353" width="8.85546875" customWidth="1"/>
    <col min="4354" max="4354" width="44.7109375" customWidth="1"/>
    <col min="4355" max="4355" width="47.7109375" bestFit="1" customWidth="1"/>
    <col min="4356" max="4356" width="10.140625" bestFit="1" customWidth="1"/>
    <col min="4358" max="4358" width="23.7109375" customWidth="1"/>
    <col min="4360" max="4360" width="21.7109375" bestFit="1" customWidth="1"/>
    <col min="4609" max="4609" width="8.85546875" customWidth="1"/>
    <col min="4610" max="4610" width="44.7109375" customWidth="1"/>
    <col min="4611" max="4611" width="47.7109375" bestFit="1" customWidth="1"/>
    <col min="4612" max="4612" width="10.140625" bestFit="1" customWidth="1"/>
    <col min="4614" max="4614" width="23.7109375" customWidth="1"/>
    <col min="4616" max="4616" width="21.7109375" bestFit="1" customWidth="1"/>
    <col min="4865" max="4865" width="8.85546875" customWidth="1"/>
    <col min="4866" max="4866" width="44.7109375" customWidth="1"/>
    <col min="4867" max="4867" width="47.7109375" bestFit="1" customWidth="1"/>
    <col min="4868" max="4868" width="10.140625" bestFit="1" customWidth="1"/>
    <col min="4870" max="4870" width="23.7109375" customWidth="1"/>
    <col min="4872" max="4872" width="21.7109375" bestFit="1" customWidth="1"/>
    <col min="5121" max="5121" width="8.85546875" customWidth="1"/>
    <col min="5122" max="5122" width="44.7109375" customWidth="1"/>
    <col min="5123" max="5123" width="47.7109375" bestFit="1" customWidth="1"/>
    <col min="5124" max="5124" width="10.140625" bestFit="1" customWidth="1"/>
    <col min="5126" max="5126" width="23.7109375" customWidth="1"/>
    <col min="5128" max="5128" width="21.7109375" bestFit="1" customWidth="1"/>
    <col min="5377" max="5377" width="8.85546875" customWidth="1"/>
    <col min="5378" max="5378" width="44.7109375" customWidth="1"/>
    <col min="5379" max="5379" width="47.7109375" bestFit="1" customWidth="1"/>
    <col min="5380" max="5380" width="10.140625" bestFit="1" customWidth="1"/>
    <col min="5382" max="5382" width="23.7109375" customWidth="1"/>
    <col min="5384" max="5384" width="21.7109375" bestFit="1" customWidth="1"/>
    <col min="5633" max="5633" width="8.85546875" customWidth="1"/>
    <col min="5634" max="5634" width="44.7109375" customWidth="1"/>
    <col min="5635" max="5635" width="47.7109375" bestFit="1" customWidth="1"/>
    <col min="5636" max="5636" width="10.140625" bestFit="1" customWidth="1"/>
    <col min="5638" max="5638" width="23.7109375" customWidth="1"/>
    <col min="5640" max="5640" width="21.7109375" bestFit="1" customWidth="1"/>
    <col min="5889" max="5889" width="8.85546875" customWidth="1"/>
    <col min="5890" max="5890" width="44.7109375" customWidth="1"/>
    <col min="5891" max="5891" width="47.7109375" bestFit="1" customWidth="1"/>
    <col min="5892" max="5892" width="10.140625" bestFit="1" customWidth="1"/>
    <col min="5894" max="5894" width="23.7109375" customWidth="1"/>
    <col min="5896" max="5896" width="21.7109375" bestFit="1" customWidth="1"/>
    <col min="6145" max="6145" width="8.85546875" customWidth="1"/>
    <col min="6146" max="6146" width="44.7109375" customWidth="1"/>
    <col min="6147" max="6147" width="47.7109375" bestFit="1" customWidth="1"/>
    <col min="6148" max="6148" width="10.140625" bestFit="1" customWidth="1"/>
    <col min="6150" max="6150" width="23.7109375" customWidth="1"/>
    <col min="6152" max="6152" width="21.7109375" bestFit="1" customWidth="1"/>
    <col min="6401" max="6401" width="8.85546875" customWidth="1"/>
    <col min="6402" max="6402" width="44.7109375" customWidth="1"/>
    <col min="6403" max="6403" width="47.7109375" bestFit="1" customWidth="1"/>
    <col min="6404" max="6404" width="10.140625" bestFit="1" customWidth="1"/>
    <col min="6406" max="6406" width="23.7109375" customWidth="1"/>
    <col min="6408" max="6408" width="21.7109375" bestFit="1" customWidth="1"/>
    <col min="6657" max="6657" width="8.85546875" customWidth="1"/>
    <col min="6658" max="6658" width="44.7109375" customWidth="1"/>
    <col min="6659" max="6659" width="47.7109375" bestFit="1" customWidth="1"/>
    <col min="6660" max="6660" width="10.140625" bestFit="1" customWidth="1"/>
    <col min="6662" max="6662" width="23.7109375" customWidth="1"/>
    <col min="6664" max="6664" width="21.7109375" bestFit="1" customWidth="1"/>
    <col min="6913" max="6913" width="8.85546875" customWidth="1"/>
    <col min="6914" max="6914" width="44.7109375" customWidth="1"/>
    <col min="6915" max="6915" width="47.7109375" bestFit="1" customWidth="1"/>
    <col min="6916" max="6916" width="10.140625" bestFit="1" customWidth="1"/>
    <col min="6918" max="6918" width="23.7109375" customWidth="1"/>
    <col min="6920" max="6920" width="21.7109375" bestFit="1" customWidth="1"/>
    <col min="7169" max="7169" width="8.85546875" customWidth="1"/>
    <col min="7170" max="7170" width="44.7109375" customWidth="1"/>
    <col min="7171" max="7171" width="47.7109375" bestFit="1" customWidth="1"/>
    <col min="7172" max="7172" width="10.140625" bestFit="1" customWidth="1"/>
    <col min="7174" max="7174" width="23.7109375" customWidth="1"/>
    <col min="7176" max="7176" width="21.7109375" bestFit="1" customWidth="1"/>
    <col min="7425" max="7425" width="8.85546875" customWidth="1"/>
    <col min="7426" max="7426" width="44.7109375" customWidth="1"/>
    <col min="7427" max="7427" width="47.7109375" bestFit="1" customWidth="1"/>
    <col min="7428" max="7428" width="10.140625" bestFit="1" customWidth="1"/>
    <col min="7430" max="7430" width="23.7109375" customWidth="1"/>
    <col min="7432" max="7432" width="21.7109375" bestFit="1" customWidth="1"/>
    <col min="7681" max="7681" width="8.85546875" customWidth="1"/>
    <col min="7682" max="7682" width="44.7109375" customWidth="1"/>
    <col min="7683" max="7683" width="47.7109375" bestFit="1" customWidth="1"/>
    <col min="7684" max="7684" width="10.140625" bestFit="1" customWidth="1"/>
    <col min="7686" max="7686" width="23.7109375" customWidth="1"/>
    <col min="7688" max="7688" width="21.7109375" bestFit="1" customWidth="1"/>
    <col min="7937" max="7937" width="8.85546875" customWidth="1"/>
    <col min="7938" max="7938" width="44.7109375" customWidth="1"/>
    <col min="7939" max="7939" width="47.7109375" bestFit="1" customWidth="1"/>
    <col min="7940" max="7940" width="10.140625" bestFit="1" customWidth="1"/>
    <col min="7942" max="7942" width="23.7109375" customWidth="1"/>
    <col min="7944" max="7944" width="21.7109375" bestFit="1" customWidth="1"/>
    <col min="8193" max="8193" width="8.85546875" customWidth="1"/>
    <col min="8194" max="8194" width="44.7109375" customWidth="1"/>
    <col min="8195" max="8195" width="47.7109375" bestFit="1" customWidth="1"/>
    <col min="8196" max="8196" width="10.140625" bestFit="1" customWidth="1"/>
    <col min="8198" max="8198" width="23.7109375" customWidth="1"/>
    <col min="8200" max="8200" width="21.7109375" bestFit="1" customWidth="1"/>
    <col min="8449" max="8449" width="8.85546875" customWidth="1"/>
    <col min="8450" max="8450" width="44.7109375" customWidth="1"/>
    <col min="8451" max="8451" width="47.7109375" bestFit="1" customWidth="1"/>
    <col min="8452" max="8452" width="10.140625" bestFit="1" customWidth="1"/>
    <col min="8454" max="8454" width="23.7109375" customWidth="1"/>
    <col min="8456" max="8456" width="21.7109375" bestFit="1" customWidth="1"/>
    <col min="8705" max="8705" width="8.85546875" customWidth="1"/>
    <col min="8706" max="8706" width="44.7109375" customWidth="1"/>
    <col min="8707" max="8707" width="47.7109375" bestFit="1" customWidth="1"/>
    <col min="8708" max="8708" width="10.140625" bestFit="1" customWidth="1"/>
    <col min="8710" max="8710" width="23.7109375" customWidth="1"/>
    <col min="8712" max="8712" width="21.7109375" bestFit="1" customWidth="1"/>
    <col min="8961" max="8961" width="8.85546875" customWidth="1"/>
    <col min="8962" max="8962" width="44.7109375" customWidth="1"/>
    <col min="8963" max="8963" width="47.7109375" bestFit="1" customWidth="1"/>
    <col min="8964" max="8964" width="10.140625" bestFit="1" customWidth="1"/>
    <col min="8966" max="8966" width="23.7109375" customWidth="1"/>
    <col min="8968" max="8968" width="21.7109375" bestFit="1" customWidth="1"/>
    <col min="9217" max="9217" width="8.85546875" customWidth="1"/>
    <col min="9218" max="9218" width="44.7109375" customWidth="1"/>
    <col min="9219" max="9219" width="47.7109375" bestFit="1" customWidth="1"/>
    <col min="9220" max="9220" width="10.140625" bestFit="1" customWidth="1"/>
    <col min="9222" max="9222" width="23.7109375" customWidth="1"/>
    <col min="9224" max="9224" width="21.7109375" bestFit="1" customWidth="1"/>
    <col min="9473" max="9473" width="8.85546875" customWidth="1"/>
    <col min="9474" max="9474" width="44.7109375" customWidth="1"/>
    <col min="9475" max="9475" width="47.7109375" bestFit="1" customWidth="1"/>
    <col min="9476" max="9476" width="10.140625" bestFit="1" customWidth="1"/>
    <col min="9478" max="9478" width="23.7109375" customWidth="1"/>
    <col min="9480" max="9480" width="21.7109375" bestFit="1" customWidth="1"/>
    <col min="9729" max="9729" width="8.85546875" customWidth="1"/>
    <col min="9730" max="9730" width="44.7109375" customWidth="1"/>
    <col min="9731" max="9731" width="47.7109375" bestFit="1" customWidth="1"/>
    <col min="9732" max="9732" width="10.140625" bestFit="1" customWidth="1"/>
    <col min="9734" max="9734" width="23.7109375" customWidth="1"/>
    <col min="9736" max="9736" width="21.7109375" bestFit="1" customWidth="1"/>
    <col min="9985" max="9985" width="8.85546875" customWidth="1"/>
    <col min="9986" max="9986" width="44.7109375" customWidth="1"/>
    <col min="9987" max="9987" width="47.7109375" bestFit="1" customWidth="1"/>
    <col min="9988" max="9988" width="10.140625" bestFit="1" customWidth="1"/>
    <col min="9990" max="9990" width="23.7109375" customWidth="1"/>
    <col min="9992" max="9992" width="21.7109375" bestFit="1" customWidth="1"/>
    <col min="10241" max="10241" width="8.85546875" customWidth="1"/>
    <col min="10242" max="10242" width="44.7109375" customWidth="1"/>
    <col min="10243" max="10243" width="47.7109375" bestFit="1" customWidth="1"/>
    <col min="10244" max="10244" width="10.140625" bestFit="1" customWidth="1"/>
    <col min="10246" max="10246" width="23.7109375" customWidth="1"/>
    <col min="10248" max="10248" width="21.7109375" bestFit="1" customWidth="1"/>
    <col min="10497" max="10497" width="8.85546875" customWidth="1"/>
    <col min="10498" max="10498" width="44.7109375" customWidth="1"/>
    <col min="10499" max="10499" width="47.7109375" bestFit="1" customWidth="1"/>
    <col min="10500" max="10500" width="10.140625" bestFit="1" customWidth="1"/>
    <col min="10502" max="10502" width="23.7109375" customWidth="1"/>
    <col min="10504" max="10504" width="21.7109375" bestFit="1" customWidth="1"/>
    <col min="10753" max="10753" width="8.85546875" customWidth="1"/>
    <col min="10754" max="10754" width="44.7109375" customWidth="1"/>
    <col min="10755" max="10755" width="47.7109375" bestFit="1" customWidth="1"/>
    <col min="10756" max="10756" width="10.140625" bestFit="1" customWidth="1"/>
    <col min="10758" max="10758" width="23.7109375" customWidth="1"/>
    <col min="10760" max="10760" width="21.7109375" bestFit="1" customWidth="1"/>
    <col min="11009" max="11009" width="8.85546875" customWidth="1"/>
    <col min="11010" max="11010" width="44.7109375" customWidth="1"/>
    <col min="11011" max="11011" width="47.7109375" bestFit="1" customWidth="1"/>
    <col min="11012" max="11012" width="10.140625" bestFit="1" customWidth="1"/>
    <col min="11014" max="11014" width="23.7109375" customWidth="1"/>
    <col min="11016" max="11016" width="21.7109375" bestFit="1" customWidth="1"/>
    <col min="11265" max="11265" width="8.85546875" customWidth="1"/>
    <col min="11266" max="11266" width="44.7109375" customWidth="1"/>
    <col min="11267" max="11267" width="47.7109375" bestFit="1" customWidth="1"/>
    <col min="11268" max="11268" width="10.140625" bestFit="1" customWidth="1"/>
    <col min="11270" max="11270" width="23.7109375" customWidth="1"/>
    <col min="11272" max="11272" width="21.7109375" bestFit="1" customWidth="1"/>
    <col min="11521" max="11521" width="8.85546875" customWidth="1"/>
    <col min="11522" max="11522" width="44.7109375" customWidth="1"/>
    <col min="11523" max="11523" width="47.7109375" bestFit="1" customWidth="1"/>
    <col min="11524" max="11524" width="10.140625" bestFit="1" customWidth="1"/>
    <col min="11526" max="11526" width="23.7109375" customWidth="1"/>
    <col min="11528" max="11528" width="21.7109375" bestFit="1" customWidth="1"/>
    <col min="11777" max="11777" width="8.85546875" customWidth="1"/>
    <col min="11778" max="11778" width="44.7109375" customWidth="1"/>
    <col min="11779" max="11779" width="47.7109375" bestFit="1" customWidth="1"/>
    <col min="11780" max="11780" width="10.140625" bestFit="1" customWidth="1"/>
    <col min="11782" max="11782" width="23.7109375" customWidth="1"/>
    <col min="11784" max="11784" width="21.7109375" bestFit="1" customWidth="1"/>
    <col min="12033" max="12033" width="8.85546875" customWidth="1"/>
    <col min="12034" max="12034" width="44.7109375" customWidth="1"/>
    <col min="12035" max="12035" width="47.7109375" bestFit="1" customWidth="1"/>
    <col min="12036" max="12036" width="10.140625" bestFit="1" customWidth="1"/>
    <col min="12038" max="12038" width="23.7109375" customWidth="1"/>
    <col min="12040" max="12040" width="21.7109375" bestFit="1" customWidth="1"/>
    <col min="12289" max="12289" width="8.85546875" customWidth="1"/>
    <col min="12290" max="12290" width="44.7109375" customWidth="1"/>
    <col min="12291" max="12291" width="47.7109375" bestFit="1" customWidth="1"/>
    <col min="12292" max="12292" width="10.140625" bestFit="1" customWidth="1"/>
    <col min="12294" max="12294" width="23.7109375" customWidth="1"/>
    <col min="12296" max="12296" width="21.7109375" bestFit="1" customWidth="1"/>
    <col min="12545" max="12545" width="8.85546875" customWidth="1"/>
    <col min="12546" max="12546" width="44.7109375" customWidth="1"/>
    <col min="12547" max="12547" width="47.7109375" bestFit="1" customWidth="1"/>
    <col min="12548" max="12548" width="10.140625" bestFit="1" customWidth="1"/>
    <col min="12550" max="12550" width="23.7109375" customWidth="1"/>
    <col min="12552" max="12552" width="21.7109375" bestFit="1" customWidth="1"/>
    <col min="12801" max="12801" width="8.85546875" customWidth="1"/>
    <col min="12802" max="12802" width="44.7109375" customWidth="1"/>
    <col min="12803" max="12803" width="47.7109375" bestFit="1" customWidth="1"/>
    <col min="12804" max="12804" width="10.140625" bestFit="1" customWidth="1"/>
    <col min="12806" max="12806" width="23.7109375" customWidth="1"/>
    <col min="12808" max="12808" width="21.7109375" bestFit="1" customWidth="1"/>
    <col min="13057" max="13057" width="8.85546875" customWidth="1"/>
    <col min="13058" max="13058" width="44.7109375" customWidth="1"/>
    <col min="13059" max="13059" width="47.7109375" bestFit="1" customWidth="1"/>
    <col min="13060" max="13060" width="10.140625" bestFit="1" customWidth="1"/>
    <col min="13062" max="13062" width="23.7109375" customWidth="1"/>
    <col min="13064" max="13064" width="21.7109375" bestFit="1" customWidth="1"/>
    <col min="13313" max="13313" width="8.85546875" customWidth="1"/>
    <col min="13314" max="13314" width="44.7109375" customWidth="1"/>
    <col min="13315" max="13315" width="47.7109375" bestFit="1" customWidth="1"/>
    <col min="13316" max="13316" width="10.140625" bestFit="1" customWidth="1"/>
    <col min="13318" max="13318" width="23.7109375" customWidth="1"/>
    <col min="13320" max="13320" width="21.7109375" bestFit="1" customWidth="1"/>
    <col min="13569" max="13569" width="8.85546875" customWidth="1"/>
    <col min="13570" max="13570" width="44.7109375" customWidth="1"/>
    <col min="13571" max="13571" width="47.7109375" bestFit="1" customWidth="1"/>
    <col min="13572" max="13572" width="10.140625" bestFit="1" customWidth="1"/>
    <col min="13574" max="13574" width="23.7109375" customWidth="1"/>
    <col min="13576" max="13576" width="21.7109375" bestFit="1" customWidth="1"/>
    <col min="13825" max="13825" width="8.85546875" customWidth="1"/>
    <col min="13826" max="13826" width="44.7109375" customWidth="1"/>
    <col min="13827" max="13827" width="47.7109375" bestFit="1" customWidth="1"/>
    <col min="13828" max="13828" width="10.140625" bestFit="1" customWidth="1"/>
    <col min="13830" max="13830" width="23.7109375" customWidth="1"/>
    <col min="13832" max="13832" width="21.7109375" bestFit="1" customWidth="1"/>
    <col min="14081" max="14081" width="8.85546875" customWidth="1"/>
    <col min="14082" max="14082" width="44.7109375" customWidth="1"/>
    <col min="14083" max="14083" width="47.7109375" bestFit="1" customWidth="1"/>
    <col min="14084" max="14084" width="10.140625" bestFit="1" customWidth="1"/>
    <col min="14086" max="14086" width="23.7109375" customWidth="1"/>
    <col min="14088" max="14088" width="21.7109375" bestFit="1" customWidth="1"/>
    <col min="14337" max="14337" width="8.85546875" customWidth="1"/>
    <col min="14338" max="14338" width="44.7109375" customWidth="1"/>
    <col min="14339" max="14339" width="47.7109375" bestFit="1" customWidth="1"/>
    <col min="14340" max="14340" width="10.140625" bestFit="1" customWidth="1"/>
    <col min="14342" max="14342" width="23.7109375" customWidth="1"/>
    <col min="14344" max="14344" width="21.7109375" bestFit="1" customWidth="1"/>
    <col min="14593" max="14593" width="8.85546875" customWidth="1"/>
    <col min="14594" max="14594" width="44.7109375" customWidth="1"/>
    <col min="14595" max="14595" width="47.7109375" bestFit="1" customWidth="1"/>
    <col min="14596" max="14596" width="10.140625" bestFit="1" customWidth="1"/>
    <col min="14598" max="14598" width="23.7109375" customWidth="1"/>
    <col min="14600" max="14600" width="21.7109375" bestFit="1" customWidth="1"/>
    <col min="14849" max="14849" width="8.85546875" customWidth="1"/>
    <col min="14850" max="14850" width="44.7109375" customWidth="1"/>
    <col min="14851" max="14851" width="47.7109375" bestFit="1" customWidth="1"/>
    <col min="14852" max="14852" width="10.140625" bestFit="1" customWidth="1"/>
    <col min="14854" max="14854" width="23.7109375" customWidth="1"/>
    <col min="14856" max="14856" width="21.7109375" bestFit="1" customWidth="1"/>
    <col min="15105" max="15105" width="8.85546875" customWidth="1"/>
    <col min="15106" max="15106" width="44.7109375" customWidth="1"/>
    <col min="15107" max="15107" width="47.7109375" bestFit="1" customWidth="1"/>
    <col min="15108" max="15108" width="10.140625" bestFit="1" customWidth="1"/>
    <col min="15110" max="15110" width="23.7109375" customWidth="1"/>
    <col min="15112" max="15112" width="21.7109375" bestFit="1" customWidth="1"/>
    <col min="15361" max="15361" width="8.85546875" customWidth="1"/>
    <col min="15362" max="15362" width="44.7109375" customWidth="1"/>
    <col min="15363" max="15363" width="47.7109375" bestFit="1" customWidth="1"/>
    <col min="15364" max="15364" width="10.140625" bestFit="1" customWidth="1"/>
    <col min="15366" max="15366" width="23.7109375" customWidth="1"/>
    <col min="15368" max="15368" width="21.7109375" bestFit="1" customWidth="1"/>
    <col min="15617" max="15617" width="8.85546875" customWidth="1"/>
    <col min="15618" max="15618" width="44.7109375" customWidth="1"/>
    <col min="15619" max="15619" width="47.7109375" bestFit="1" customWidth="1"/>
    <col min="15620" max="15620" width="10.140625" bestFit="1" customWidth="1"/>
    <col min="15622" max="15622" width="23.7109375" customWidth="1"/>
    <col min="15624" max="15624" width="21.7109375" bestFit="1" customWidth="1"/>
    <col min="15873" max="15873" width="8.85546875" customWidth="1"/>
    <col min="15874" max="15874" width="44.7109375" customWidth="1"/>
    <col min="15875" max="15875" width="47.7109375" bestFit="1" customWidth="1"/>
    <col min="15876" max="15876" width="10.140625" bestFit="1" customWidth="1"/>
    <col min="15878" max="15878" width="23.7109375" customWidth="1"/>
    <col min="15880" max="15880" width="21.7109375" bestFit="1" customWidth="1"/>
    <col min="16129" max="16129" width="8.85546875" customWidth="1"/>
    <col min="16130" max="16130" width="44.7109375" customWidth="1"/>
    <col min="16131" max="16131" width="47.7109375" bestFit="1" customWidth="1"/>
    <col min="16132" max="16132" width="10.140625" bestFit="1" customWidth="1"/>
    <col min="16134" max="16134" width="23.7109375" customWidth="1"/>
    <col min="16136" max="16136" width="21.7109375" bestFit="1" customWidth="1"/>
  </cols>
  <sheetData>
    <row r="1" spans="1:12">
      <c r="A1" s="4"/>
      <c r="B1" s="5" t="s">
        <v>173</v>
      </c>
      <c r="C1" s="5"/>
      <c r="D1" t="s">
        <v>174</v>
      </c>
    </row>
    <row r="2" spans="1:12">
      <c r="B2" t="s">
        <v>175</v>
      </c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s="6" t="s">
        <v>183</v>
      </c>
      <c r="K2" s="6" t="s">
        <v>184</v>
      </c>
      <c r="L2" s="6" t="s">
        <v>185</v>
      </c>
    </row>
    <row r="4" spans="1:12">
      <c r="B4" s="7" t="s">
        <v>186</v>
      </c>
      <c r="C4" t="s">
        <v>187</v>
      </c>
      <c r="D4" t="s">
        <v>188</v>
      </c>
    </row>
    <row r="5" spans="1:12">
      <c r="B5" s="8" t="s">
        <v>189</v>
      </c>
      <c r="C5" t="s">
        <v>190</v>
      </c>
      <c r="D5" t="s">
        <v>191</v>
      </c>
    </row>
    <row r="7" spans="1:12">
      <c r="B7" t="s">
        <v>192</v>
      </c>
      <c r="C7" t="s">
        <v>193</v>
      </c>
      <c r="E7" t="s">
        <v>194</v>
      </c>
    </row>
    <row r="8" spans="1:12">
      <c r="B8" t="s">
        <v>195</v>
      </c>
      <c r="E8" t="s">
        <v>196</v>
      </c>
    </row>
    <row r="9" spans="1:12">
      <c r="B9" t="s">
        <v>197</v>
      </c>
      <c r="E9" t="s">
        <v>198</v>
      </c>
    </row>
    <row r="10" spans="1:12" ht="15.75">
      <c r="B10" s="9"/>
    </row>
    <row r="11" spans="1:12" ht="15.75">
      <c r="B11" s="10" t="s">
        <v>199</v>
      </c>
      <c r="C11" t="s">
        <v>200</v>
      </c>
      <c r="D11" t="s">
        <v>188</v>
      </c>
      <c r="E11" t="s">
        <v>201</v>
      </c>
      <c r="F11" s="11" t="s">
        <v>202</v>
      </c>
    </row>
    <row r="12" spans="1:12" ht="26.25">
      <c r="B12" s="10" t="s">
        <v>203</v>
      </c>
      <c r="C12" t="s">
        <v>204</v>
      </c>
      <c r="D12" t="s">
        <v>191</v>
      </c>
      <c r="E12" t="s">
        <v>201</v>
      </c>
      <c r="F12" s="11" t="s">
        <v>205</v>
      </c>
    </row>
    <row r="13" spans="1:12" ht="60">
      <c r="B13" s="10" t="s">
        <v>206</v>
      </c>
      <c r="C13" s="1" t="s">
        <v>207</v>
      </c>
      <c r="D13" t="s">
        <v>191</v>
      </c>
      <c r="E13" t="s">
        <v>201</v>
      </c>
      <c r="F13" s="11" t="s">
        <v>208</v>
      </c>
      <c r="G13" t="s">
        <v>191</v>
      </c>
    </row>
    <row r="14" spans="1:12" ht="15.75">
      <c r="B14" s="9"/>
    </row>
    <row r="15" spans="1:12" ht="30">
      <c r="B15" s="10" t="s">
        <v>209</v>
      </c>
      <c r="C15" s="1" t="s">
        <v>210</v>
      </c>
      <c r="D15" t="s">
        <v>191</v>
      </c>
      <c r="I15" t="s">
        <v>191</v>
      </c>
    </row>
    <row r="17" spans="2:12" ht="30">
      <c r="B17" s="12" t="s">
        <v>211</v>
      </c>
      <c r="C17" s="1" t="s">
        <v>212</v>
      </c>
      <c r="D17" t="s">
        <v>191</v>
      </c>
      <c r="H17" t="s">
        <v>213</v>
      </c>
      <c r="J17" t="s">
        <v>214</v>
      </c>
    </row>
    <row r="18" spans="2:12">
      <c r="B18" s="7" t="s">
        <v>215</v>
      </c>
      <c r="C18" t="s">
        <v>216</v>
      </c>
      <c r="D18" t="s">
        <v>191</v>
      </c>
      <c r="H18" t="s">
        <v>217</v>
      </c>
      <c r="K18" t="s">
        <v>218</v>
      </c>
    </row>
    <row r="20" spans="2:12" ht="30">
      <c r="B20" s="13" t="s">
        <v>219</v>
      </c>
      <c r="C20" t="s">
        <v>220</v>
      </c>
      <c r="D20" t="s">
        <v>191</v>
      </c>
      <c r="G20" t="s">
        <v>191</v>
      </c>
      <c r="H20" t="s">
        <v>213</v>
      </c>
      <c r="J20" t="s">
        <v>214</v>
      </c>
      <c r="K20" t="s">
        <v>218</v>
      </c>
    </row>
    <row r="22" spans="2:12" ht="45">
      <c r="B22" s="14" t="s">
        <v>221</v>
      </c>
      <c r="C22" s="1" t="s">
        <v>222</v>
      </c>
      <c r="D22" t="s">
        <v>188</v>
      </c>
      <c r="F22" t="s">
        <v>223</v>
      </c>
      <c r="L22" t="s">
        <v>224</v>
      </c>
    </row>
    <row r="23" spans="2:12" ht="60">
      <c r="B23" s="14" t="s">
        <v>225</v>
      </c>
      <c r="C23" s="1" t="s">
        <v>226</v>
      </c>
      <c r="F23" s="1" t="s">
        <v>227</v>
      </c>
      <c r="H23" t="s">
        <v>228</v>
      </c>
      <c r="J23" t="s">
        <v>214</v>
      </c>
      <c r="L23" t="s">
        <v>229</v>
      </c>
    </row>
    <row r="24" spans="2:12" ht="45">
      <c r="B24" s="14" t="s">
        <v>230</v>
      </c>
      <c r="C24" s="1" t="s">
        <v>231</v>
      </c>
      <c r="D24" t="s">
        <v>191</v>
      </c>
      <c r="E24" t="s">
        <v>194</v>
      </c>
      <c r="G24" t="s">
        <v>191</v>
      </c>
      <c r="H24" s="1" t="s">
        <v>232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Zet</dc:creator>
  <cp:keywords/>
  <dc:description/>
  <cp:lastModifiedBy/>
  <cp:revision/>
  <dcterms:created xsi:type="dcterms:W3CDTF">2019-05-22T09:26:02Z</dcterms:created>
  <dcterms:modified xsi:type="dcterms:W3CDTF">2021-06-15T06:47:39Z</dcterms:modified>
  <cp:category/>
  <cp:contentStatus/>
</cp:coreProperties>
</file>